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9" activeTab="12"/>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8">'单位一般公共预算拨款表'!$6:$8</definedName>
  </definedNames>
  <calcPr calcMode="manual" fullCalcOnLoad="1"/>
</workbook>
</file>

<file path=xl/sharedStrings.xml><?xml version="1.0" encoding="utf-8"?>
<sst xmlns="http://schemas.openxmlformats.org/spreadsheetml/2006/main" count="451" uniqueCount="251">
  <si>
    <t>项目</t>
  </si>
  <si>
    <t>预算数</t>
  </si>
  <si>
    <t>基本支出</t>
  </si>
  <si>
    <t>项目支出</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</si>
  <si>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</si>
  <si>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</si>
  <si>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</si>
  <si>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</si>
  <si>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</si>
  <si>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</si>
  <si>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</si>
  <si>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</si>
  <si>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</si>
  <si>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</si>
  <si>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</si>
  <si>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</si>
  <si>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</si>
  <si>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</si>
  <si>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</si>
  <si>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</si>
  <si>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r>
      <t>0</t>
    </r>
    <r>
      <rPr>
        <sz val="12"/>
        <rFont val="宋体"/>
        <family val="0"/>
      </rPr>
      <t>2</t>
    </r>
  </si>
  <si>
    <r>
      <t>0</t>
    </r>
    <r>
      <rPr>
        <sz val="12"/>
        <rFont val="宋体"/>
        <family val="0"/>
      </rPr>
      <t>2</t>
    </r>
  </si>
  <si>
    <t>普通教育</t>
  </si>
  <si>
    <r>
      <t>0</t>
    </r>
    <r>
      <rPr>
        <sz val="12"/>
        <rFont val="宋体"/>
        <family val="0"/>
      </rPr>
      <t>5</t>
    </r>
  </si>
  <si>
    <r>
      <t>9</t>
    </r>
    <r>
      <rPr>
        <sz val="12"/>
        <rFont val="宋体"/>
        <family val="0"/>
      </rPr>
      <t>9</t>
    </r>
  </si>
  <si>
    <t>一、一般公共服务支出</t>
  </si>
  <si>
    <t>教育支出</t>
  </si>
  <si>
    <t>功能分类科目编码</t>
  </si>
  <si>
    <t>功能分类科目名称</t>
  </si>
  <si>
    <r>
      <t>1</t>
    </r>
    <r>
      <rPr>
        <sz val="12"/>
        <rFont val="宋体"/>
        <family val="0"/>
      </rPr>
      <t>. 一般</t>
    </r>
    <r>
      <rPr>
        <sz val="12"/>
        <rFont val="宋体"/>
        <family val="0"/>
      </rPr>
      <t>公共预算资金</t>
    </r>
  </si>
  <si>
    <r>
      <t>一、</t>
    </r>
    <r>
      <rPr>
        <sz val="12"/>
        <rFont val="宋体"/>
        <family val="0"/>
      </rPr>
      <t>一般</t>
    </r>
    <r>
      <rPr>
        <sz val="12"/>
        <rFont val="宋体"/>
        <family val="0"/>
      </rPr>
      <t>公共预算资金</t>
    </r>
  </si>
  <si>
    <t>二、政府性基金</t>
  </si>
  <si>
    <t>一般公共预算</t>
  </si>
  <si>
    <t>政府性基金预算</t>
  </si>
  <si>
    <t>经济分类科目名称</t>
  </si>
  <si>
    <t>经济分类科目编码</t>
  </si>
  <si>
    <t>款</t>
  </si>
  <si>
    <r>
      <t>0</t>
    </r>
    <r>
      <rPr>
        <sz val="12"/>
        <rFont val="宋体"/>
        <family val="0"/>
      </rPr>
      <t>1</t>
    </r>
  </si>
  <si>
    <t>人员经费</t>
  </si>
  <si>
    <t>公用经费</t>
  </si>
  <si>
    <t>一般公共预算支出</t>
  </si>
  <si>
    <t>政府性基金预算支出</t>
  </si>
  <si>
    <t>一般公共预算基本支出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</si>
  <si>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</si>
  <si>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</si>
  <si>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</si>
  <si>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</si>
  <si>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</si>
  <si>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</si>
  <si>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</si>
  <si>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</si>
  <si>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</si>
  <si>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</si>
  <si>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</si>
  <si>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</si>
  <si>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</si>
  <si>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</si>
  <si>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</si>
  <si>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</si>
  <si>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</si>
  <si>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</si>
  <si>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</si>
  <si>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</si>
  <si>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</si>
  <si>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</si>
  <si>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目录</t>
  </si>
  <si>
    <t>上海市财政支出项目绩效目标申报表</t>
  </si>
  <si>
    <t>(2017年 )</t>
  </si>
  <si>
    <t>项目名称</t>
  </si>
  <si>
    <t>项目类型</t>
  </si>
  <si>
    <t>经常性专项业务费□   其他经常性项目□</t>
  </si>
  <si>
    <t>资金用途</t>
  </si>
  <si>
    <t>项目负责人</t>
  </si>
  <si>
    <t>联系人</t>
  </si>
  <si>
    <t>联系电话</t>
  </si>
  <si>
    <t>开始时间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</si>
  <si>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</si>
  <si>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</si>
  <si>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</si>
  <si>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</si>
  <si>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</si>
  <si>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</si>
  <si>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</si>
  <si>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</si>
  <si>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</si>
  <si>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</si>
  <si>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</si>
  <si>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</si>
  <si>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</si>
  <si>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</si>
  <si>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</si>
  <si>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</si>
  <si>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</si>
  <si>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</si>
  <si>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</si>
  <si>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</si>
  <si>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</si>
  <si>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</si>
  <si>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</si>
  <si>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</si>
  <si>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</si>
  <si>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t>
  </si>
  <si>
    <t>一、“三公”经费预算</t>
  </si>
  <si>
    <t>二、机关运行经费预算</t>
  </si>
  <si>
    <t>相关情况说明</t>
  </si>
  <si>
    <t>上海市青浦区东方幼儿园2017年度单位预算</t>
  </si>
  <si>
    <t>上海市青浦区东方幼儿园主要职能</t>
  </si>
  <si>
    <t>上海市青浦区东方幼儿园机构设置</t>
  </si>
  <si>
    <t>上海市青浦区东方幼儿园2017年部门预算编制说明</t>
  </si>
  <si>
    <t>编制单位：上海市青浦区东方幼儿园</t>
  </si>
  <si>
    <t>2017年上海市青浦区东方幼儿园“三公”经费和机关运行经费预算情况表</t>
  </si>
  <si>
    <t>二、社会保障和就业支出</t>
  </si>
  <si>
    <t>三、医疗卫生与计划生育支出</t>
  </si>
  <si>
    <t>四、住房保障支出</t>
  </si>
  <si>
    <t>学前教育</t>
  </si>
  <si>
    <r>
      <t>0</t>
    </r>
    <r>
      <rPr>
        <sz val="12"/>
        <rFont val="宋体"/>
        <family val="0"/>
      </rPr>
      <t>9</t>
    </r>
  </si>
  <si>
    <t>其他教育费附加安排的支出</t>
  </si>
  <si>
    <r>
      <t>0</t>
    </r>
    <r>
      <rPr>
        <sz val="12"/>
        <rFont val="宋体"/>
        <family val="0"/>
      </rPr>
      <t>2</t>
    </r>
  </si>
  <si>
    <t>事业单位离退休</t>
  </si>
  <si>
    <t>机关事业单位基本养老保险缴费支出</t>
  </si>
  <si>
    <r>
      <t>0</t>
    </r>
    <r>
      <rPr>
        <sz val="12"/>
        <rFont val="宋体"/>
        <family val="0"/>
      </rPr>
      <t>6</t>
    </r>
  </si>
  <si>
    <t>机关事业单位职业年金缴费支出</t>
  </si>
  <si>
    <t>11</t>
  </si>
  <si>
    <t>11</t>
  </si>
  <si>
    <r>
      <t>1</t>
    </r>
    <r>
      <rPr>
        <sz val="12"/>
        <rFont val="宋体"/>
        <family val="0"/>
      </rPr>
      <t>1</t>
    </r>
  </si>
  <si>
    <t>事业单位医疗</t>
  </si>
  <si>
    <t>住房公积金</t>
  </si>
  <si>
    <t>住房公积金</t>
  </si>
  <si>
    <t>社会保障和就业支出</t>
  </si>
  <si>
    <t>行政事业单位离退休</t>
  </si>
  <si>
    <t>医疗卫生与计划生育支出</t>
  </si>
  <si>
    <t>行政事业单位医疗</t>
  </si>
  <si>
    <t>住房保障支出</t>
  </si>
  <si>
    <t>住房改革支出</t>
  </si>
  <si>
    <t xml:space="preserve">    1.“教育支出”科目907.88万元，主要用于保障幼儿园开展事务管理及教育教学活动正常运行的基本支出和教育教学基础设施建设更新维护、设备添置更新维护等方面的支出。</t>
  </si>
  <si>
    <r>
      <t xml:space="preserve">    2017</t>
    </r>
    <r>
      <rPr>
        <sz val="12"/>
        <rFont val="宋体"/>
        <family val="0"/>
      </rPr>
      <t>年，上海市青浦区东方幼儿园预算支出总额为</t>
    </r>
    <r>
      <rPr>
        <sz val="12"/>
        <rFont val="宋体"/>
        <family val="0"/>
      </rPr>
      <t>1,13</t>
    </r>
    <r>
      <rPr>
        <sz val="12"/>
        <rFont val="宋体"/>
        <family val="0"/>
      </rPr>
      <t>7.24</t>
    </r>
    <r>
      <rPr>
        <sz val="12"/>
        <rFont val="宋体"/>
        <family val="0"/>
      </rPr>
      <t>万元，其中：财政拨款支出预算</t>
    </r>
    <r>
      <rPr>
        <sz val="12"/>
        <rFont val="宋体"/>
        <family val="0"/>
      </rPr>
      <t>1,137.24</t>
    </r>
    <r>
      <rPr>
        <sz val="12"/>
        <rFont val="宋体"/>
        <family val="0"/>
      </rPr>
      <t>万元。财政拨款支出预算中，一般公共预算拨款支出预算</t>
    </r>
    <r>
      <rPr>
        <sz val="12"/>
        <rFont val="宋体"/>
        <family val="0"/>
      </rPr>
      <t>1,137.24</t>
    </r>
    <r>
      <rPr>
        <sz val="12"/>
        <rFont val="宋体"/>
        <family val="0"/>
      </rPr>
      <t>万元，政府性基金拨款支出预算</t>
    </r>
    <r>
      <rPr>
        <sz val="12"/>
        <rFont val="宋体"/>
        <family val="0"/>
      </rPr>
      <t>0</t>
    </r>
    <r>
      <rPr>
        <sz val="12"/>
        <rFont val="宋体"/>
        <family val="0"/>
      </rPr>
      <t>万元。财政拨款支出主要内容如下：</t>
    </r>
  </si>
  <si>
    <r>
      <t xml:space="preserve">    3.“医疗卫生与计划生育支出”科目</t>
    </r>
    <r>
      <rPr>
        <sz val="12"/>
        <rFont val="宋体"/>
        <family val="0"/>
      </rPr>
      <t>50.52</t>
    </r>
    <r>
      <rPr>
        <sz val="12"/>
        <rFont val="宋体"/>
        <family val="0"/>
      </rPr>
      <t>万元，主要用于幼儿园在职人员缴纳基本医疗保险费的支出。</t>
    </r>
  </si>
  <si>
    <r>
      <t xml:space="preserve">    2.“社会保障和就业支出”科目143.47</t>
    </r>
    <r>
      <rPr>
        <sz val="12"/>
        <rFont val="宋体"/>
        <family val="0"/>
      </rPr>
      <t>万元，主要用于幼儿园离退休人员的经费支出以及在职人员缴纳基本养老费和职业年金的支出。</t>
    </r>
  </si>
  <si>
    <r>
      <t xml:space="preserve">    4.“住房保障支出”科目</t>
    </r>
    <r>
      <rPr>
        <sz val="12"/>
        <rFont val="宋体"/>
        <family val="0"/>
      </rPr>
      <t>35.37</t>
    </r>
    <r>
      <rPr>
        <sz val="12"/>
        <rFont val="宋体"/>
        <family val="0"/>
      </rPr>
      <t>万元，主要用于按照国家规定为幼儿园职工缴纳的住房公积金支出。</t>
    </r>
  </si>
  <si>
    <t>301</t>
  </si>
  <si>
    <t>工资福利支出</t>
  </si>
  <si>
    <t>01</t>
  </si>
  <si>
    <t>基本工资</t>
  </si>
  <si>
    <t>02</t>
  </si>
  <si>
    <t>津贴补贴</t>
  </si>
  <si>
    <t>03</t>
  </si>
  <si>
    <t>奖金</t>
  </si>
  <si>
    <t>04</t>
  </si>
  <si>
    <t>社会保障缴费</t>
  </si>
  <si>
    <t>06</t>
  </si>
  <si>
    <t>伙食补助费</t>
  </si>
  <si>
    <t>07</t>
  </si>
  <si>
    <t>绩效工资</t>
  </si>
  <si>
    <t>08</t>
  </si>
  <si>
    <t>机关事业单位基本养老保险缴费</t>
  </si>
  <si>
    <t>09</t>
  </si>
  <si>
    <t>职业年金缴费</t>
  </si>
  <si>
    <t>99</t>
  </si>
  <si>
    <t>其他工资福利支出</t>
  </si>
  <si>
    <t>302</t>
  </si>
  <si>
    <t>商品和服务支出</t>
  </si>
  <si>
    <t>办公费</t>
  </si>
  <si>
    <t>印刷费</t>
  </si>
  <si>
    <t>咨询费</t>
  </si>
  <si>
    <t>手续费</t>
  </si>
  <si>
    <t>05</t>
  </si>
  <si>
    <t>水费</t>
  </si>
  <si>
    <t>电费</t>
  </si>
  <si>
    <t>邮电费</t>
  </si>
  <si>
    <t>物业管理费</t>
  </si>
  <si>
    <t>差旅费</t>
  </si>
  <si>
    <t>13</t>
  </si>
  <si>
    <t>维修（护）费</t>
  </si>
  <si>
    <t>15</t>
  </si>
  <si>
    <t>会议费</t>
  </si>
  <si>
    <t>16</t>
  </si>
  <si>
    <t>培训费</t>
  </si>
  <si>
    <t>17</t>
  </si>
  <si>
    <t>公务接待费</t>
  </si>
  <si>
    <t>18</t>
  </si>
  <si>
    <t>专用材料费</t>
  </si>
  <si>
    <t>25</t>
  </si>
  <si>
    <t>专用燃料费</t>
  </si>
  <si>
    <t>26</t>
  </si>
  <si>
    <t>劳务费</t>
  </si>
  <si>
    <t>27</t>
  </si>
  <si>
    <t>委托业务费</t>
  </si>
  <si>
    <t>28</t>
  </si>
  <si>
    <t>工会经费</t>
  </si>
  <si>
    <t>29</t>
  </si>
  <si>
    <t>福利费</t>
  </si>
  <si>
    <t>31</t>
  </si>
  <si>
    <t>公务用车运行维护费</t>
  </si>
  <si>
    <t>39</t>
  </si>
  <si>
    <t>其他交通费用</t>
  </si>
  <si>
    <t>其他商品和服务支出</t>
  </si>
  <si>
    <t>303</t>
  </si>
  <si>
    <t>对个人和家庭的补助</t>
  </si>
  <si>
    <t>离休费</t>
  </si>
  <si>
    <t>退休费</t>
  </si>
  <si>
    <t>购房补贴</t>
  </si>
  <si>
    <t>其他对个人和家庭的补助支出</t>
  </si>
  <si>
    <t>310</t>
  </si>
  <si>
    <t>其他资本性支出</t>
  </si>
  <si>
    <t>办公设备购置费</t>
  </si>
  <si>
    <t>专用设备购置费</t>
  </si>
  <si>
    <t>公务接待费预算1.5万元，主要安排幼儿园公开活动及展示活动的伙食费等支出。比2016年预算增加1.3万元，主要原因是幼儿园公开活动及展示活动增加。</t>
  </si>
  <si>
    <t xml:space="preserve">公务用车购置及运行费预算0万元，主要是幼儿园无公务车辆。 </t>
  </si>
  <si>
    <t xml:space="preserve">因公出国（境）费预算0万元，根据区财政2017年部门预算编制要求，该经费预算从2017年起由区外事办统一安排。 </t>
  </si>
  <si>
    <t>上海市青浦区东方幼儿园2017年度未安排机关运行经费预算。</t>
  </si>
  <si>
    <t>上海市青浦区东方幼儿园2017年“三公”经费财政拨款预算为1.5万元，包括因公出国（境）费、公务接待费、公务用车购置及运行费，比2016年预算增加1.3万元。 其中：</t>
  </si>
  <si>
    <t xml:space="preserve">    三、政府采购情况
    2017年度本单位政府采购预算6万元，其中：政府采购货物预算6万元、政府采购工程预算0万元、政府采购服务预算0万元。
    2017年度本单位面向中小企业预留政府采购项目预算金额3.6万元，其中：面向小微企业预留政府采购项目预算金额2.16万元。</t>
  </si>
  <si>
    <t xml:space="preserve">    四、预算绩效情况
    2017年度，本单位实行绩效目标管理的项目2个，涉及预算金额10.60万元。重点支出项目绩效目标见《绩效目标申报表》。</t>
  </si>
  <si>
    <t>科学启蒙教育特色课程</t>
  </si>
  <si>
    <t>教育费附加安排的支出</t>
  </si>
  <si>
    <r>
      <t>0</t>
    </r>
    <r>
      <rPr>
        <sz val="12"/>
        <rFont val="宋体"/>
        <family val="0"/>
      </rPr>
      <t>9</t>
    </r>
  </si>
  <si>
    <t>教育费附加安排的支出</t>
  </si>
  <si>
    <t xml:space="preserve">基本建设工程类□    信息化建设类□    政策补贴类□                      政府购买服务□    资产购置类□    其他事业专业类□√ </t>
  </si>
  <si>
    <t xml:space="preserve">市委市政府已确定的新增项目□    结转项目□    其他一次性项目□√
</t>
  </si>
  <si>
    <t>杜蔓蕾</t>
  </si>
  <si>
    <t>幼儿科学教育目的是发展幼儿好奇心、求知欲和感受力，得到快乐的情感体验，产生学习科学的兴趣，培养幼儿初步的科学素质。本园构建的特色课程“幼儿科学启蒙教育”，以科学教育活动为抓手，让幼儿在活动中体验，在操作中学习，在探究中成长，培养幼儿具有初步的科学思维品质和人文素质。</t>
  </si>
  <si>
    <t>《3-6岁儿童学习与发展指南》《上海市学前教育纲要》</t>
  </si>
  <si>
    <t>我园围绕“一切为了幼儿发展”的办园宗旨，坚持“科研兴园，家园共育”办园理念，积极创建科技特色幼儿园，认真开展幼儿科学启蒙教育的实践研究，围绕以科学教育为抓手，形成热爱科学，崇尚科学的氛围。只有充分利用各种资源，才能不断丰富幼儿的生活和社会经验，增进幼儿对自身，他人，社会的理解。幼儿科学教育，是一种启蒙教育，重在培养幼儿爱科学，学科学的兴趣，在促进幼儿科学思维的同时启蒙其人文精神。经过多年的特色课程的深入实施，我园特色课程的核心理念：在活动中体验，在操作中学习，在探究中成长。</t>
  </si>
  <si>
    <t>一、园内外活动设施的调整和建构（科探室，园内种植园地，园外种植园地，各班自然角）；二、各类活动的有序开展（一）科探活动（二）“绿苗”种植实践活动（三）教师学习，培训</t>
  </si>
  <si>
    <t>1.不断探索并调整具有本园科学启蒙特色的环境；2.实施本园特色课程，逐步拓展和改进；3.提升教师的科学素养，促进幼儿全面发展。</t>
  </si>
  <si>
    <t>改善办园环境，提升教师科学素养，促进幼儿全面发展。</t>
  </si>
  <si>
    <t>预算资金到位及时性</t>
  </si>
  <si>
    <t>及时</t>
  </si>
  <si>
    <t>专款专用率</t>
  </si>
  <si>
    <t>预算执行率</t>
  </si>
  <si>
    <t>预算自己到位率</t>
  </si>
  <si>
    <t>其他教育活动开展数</t>
  </si>
  <si>
    <t>培训参与率</t>
  </si>
  <si>
    <t>活动举办及时性</t>
  </si>
  <si>
    <t>教师培训人数</t>
  </si>
  <si>
    <t>﹥2次</t>
  </si>
  <si>
    <t>﹥80.00%</t>
  </si>
  <si>
    <r>
      <t>≧2</t>
    </r>
    <r>
      <rPr>
        <sz val="11"/>
        <color indexed="8"/>
        <rFont val="宋体"/>
        <family val="0"/>
      </rPr>
      <t>0人</t>
    </r>
  </si>
  <si>
    <t>幼儿参与</t>
  </si>
  <si>
    <t>培训活动知晓率</t>
  </si>
  <si>
    <t>中大班幼儿</t>
  </si>
  <si>
    <t>培训效果跟踪机制</t>
  </si>
  <si>
    <t>活动内容的实施计划</t>
  </si>
  <si>
    <t>有</t>
  </si>
  <si>
    <t>健全</t>
  </si>
  <si>
    <r>
      <t>1</t>
    </r>
    <r>
      <rPr>
        <sz val="11"/>
        <color indexed="8"/>
        <rFont val="宋体"/>
        <family val="0"/>
      </rPr>
      <t>.课程设置，实施流程，教师操作要点确保活动的开展；2.开展课程评价确保活动质量。</t>
    </r>
  </si>
  <si>
    <t xml:space="preserve">上海市青浦区东方幼儿园设5个内设机构，包括：园长室（党支部）、保教部、行政部、保育部、财务部等部门。
</t>
  </si>
  <si>
    <t xml:space="preserve">   幼儿园各部门职责制定部门职责，明确职、责、权的划分，有利于各部门工作的顺利展开和协 调衔接，提高工作效率，是幼儿园规范化必然的选择。现将幼儿园园长室、保教部、行政部、保育部、财务部等部门职责罗列如下:                                 
 一、园长室（党支部）
1、认真学习党和国家的各项教育方针、法律、法规、政策等，全面贯彻《幼儿园工作条例》和《幼儿园工作规程》。
    2、主持制定全校工作计划和各项规章制度，确立分级管理目标，建立结构合理、协调灵活、反馈及时的科学管理机制。定期召开校务会，深入一线检查各项工作实施情况。
3、负责全校教职工的聘任、调整校内工作人员结构，定期对保教工作人员进行考核并作出正确评估。
4、定期召开家长会，展示教育成果，宣传家教方法，听取家长意见，提高办园质量。
5、及时了解国内外幼教育动态，最新研究成果，关注幼儿教育发展的新动向。整理归纳后为我所用，建立正常的工作秩序。
6、从实际出发，深入细致做好政治思想工作，关心保教人员的思想工作，生活和健康。经常对全校职工进行为人师表职业道德教育，解决各方面矛盾调动全体职工的积极性。
7、组织全体教职工的政治、文化、业务学习和教研、科研活动及培训工作，提高他们的政治觉悟，更新他们知识结构，提高业务水平和教育改革工作。
8、负责主持制定全园工作计划，主持园各种会议，定期深入第一线，检查全园各项工作实施情况，协调园内外关系，总结交流校内各个环节的工作经验和教训，表彰先进，推广经验。
9、制定人员编制，明确分工，合理组织人力，决定入选，任用、解聘、奖惩等工作。
10、负责对业务助理、后勤主任工作的督促检查、评估、奖惩。
二、保教部职责 
1、协助园务实施各种规章制度，建立正常的工作秩序，定期对教职工的工作进行指导、考核和评估。
2、科学编制并严格执行保教工作计划。规范幼儿园的学习活动并督促全面实施生活、运动、游戏学习四类活动。 
3、负责制定教学质量管理制度，教学质量的监督与指导。如：审阅周、日、月、学期计划，总结制度、 听课评课制度、课程反馈调整制度等。坚持入班级听课、看活动。 
4、负责校保教工作。熟悉幼儿各年龄阶段生理和心理特点，熟悉幼儿园个年龄段教学内容，定期检查教师月计划、周计划、备课本、教育笔记及个案记录，定期测查幼儿学习效果，并做好记录。每月将检查汇总结果报园长掌握。
5、负责加强幼儿园的保健、保育工作，并组织保健老师、保育员进行业务和思想培训。严格执行《幼儿园安全管理条例》加强幼儿园安全防范工作。 
6、负责组织教师业务学习，组织保教人员外出参观学习，组织学校内、外的各项活动。提高教师业务能力，指导教师进行幼教改革与科研工作。
7、协助园务做好职工队伍建设，做好职工政治思想工作，征求职工意见，开展各种有益的文体活动。
8、负责组织各班每期“家长会、家长半日观摩活动、家长课堂、效果展示课等” 家园互动活动。为家长提供服务，为有困难的家长提供帮助，做好家长工作。
9、负责整理教师业务档案和教育资料，指导保教人员及时添置教玩具。
10、指导保育员及后勤工作人员紧密配合教育工作，并经常检查督促落实 岗位责任制。
三、行政部职责
1、做好家长来信、来访的接待和咨询工作。负责日常行政事务和会议通知。
2、做好幼儿园信息管理、更新、印章、证件、电子文件及其它资料文件管理， 信息系统管理不泄露等工作。
3、做好全园安全防护、安全检查等工作，发现不安全因素及时采取措施。
4、做好后勤保障工作，及时采购幼儿园的设备、教育用品、办公用品、清洁用 品等物品。做好物品的登记入库、借阅、检查、盘点等工作。
5、负责全园园舍设备、绿化、环境卫生及园内物品的管理，及时督促维修指导，有人员及时增添教学设备、用品，经常进行安全检查。
6、 负责对保健室工作的检查和督促。做好厨房工作的检查和监督。定期检查各班及厨房卫生情况，并向园领导汇报检查情况、落实汇总材料。加强幼儿园营养工作管理，食品卫生工作的管理，合理安排幼儿食谱。
7、负责制定修改幼儿园的各项管理制度和管理办法。根据幼儿园发展需要，制定、修改教师的职业规划。
8、组织建立各部门绩效考核管理体系，制定相关方案。制定幼儿园的薪酬、福利方案、工资核算，经园长审批后组织实施。做好幼儿园各部门进行绩效考核。 
9、做好幼儿园员工人事档案管理工作。制定招聘计划，按照招聘计划开展员工的招聘工作。办理幼儿园员工录用、奖惩、离职、晋升手续。办理员工聘任、解聘事宜，做好劳动合同管理，劳动纠纷处理。
10、协助园长对各部门负责人和幼儿园各员工的年度考核工作。做好员工考勤记录、出勤统计等。做好考核结果的汇总、审核和归档管理工作。
四、保育部职责
1、配合园务开展幼儿园保育保健、膳食营养工作，落实园务计划及管理目标。
2、组织开展全园的保育工作，组织保育员和后勤人员进行业务学习，开展园内保育活动观摩和专题研究，总结推广，交流经验，互帮互促，帮助保教人员提高业务水平。
3、贯彻保教结合方针，指导保育员及后勤工作人员紧密配合教育工作，并经常检查督促，落实岗位责任制。
4、负责组织保健人员、后勤人员的学习培训，进行思想教育，检查各种制度落实情况，定期对后勤人员考核，整理保育后勤工作的文书档案。
5、负责全园园舍设备、绿化、环境卫生及园内物品的管理，及时督促维修指导，有人员及时增添教学设备、用品，经常进行安全检查。
6、与医务人员共同决定病儿和体弱儿童的护理与饮食。
7、督促检查各班工作人员对儿童护理工作及执行一日生活常规的情况，每周定期检查各班执行卫生制度的情况，并与医务人员定期检查厨房，执行卫生保健制度情况。每月定期向校长汇报后勤检查、落实汇总材料。
8、做好安全防卫、防火、防毒工作，发现不安全因素及时采取措施。
9、做好教职工的考勤、考核、考绩登记。
10、制定后勤工作计划，并进行工作总结。
五、财务部职责
1、负责建立健全随步完善园所的各项财务管理制度。
2、负责全园会计核算，按照月度、季度、学期、学年编制和审核会计、统 计报表，及时编制财务预算和结算。
3、根据园所资金运作情况，合理调配资金，确保园所资金正常运转。并根据园所经营活动情况，资金动态，营业收入和费用开支的资料进行财务分析，提出建议定期向园长汇报。 
4、负责对相关报表和数字的公布、核准，负责与相关部门和上下级单位的工作联系和关系协调。负责保管财务方面的文件、资料、合同、会计账册、报表、凭证等一切财务档案。
5、负责按照教委和上级部门的有关财务规定，制定每学期收费标准。
6、负责监督检查园内固定资产、低值易耗品等财产的使用和安全情况。负责各部门费用申请报告和采购手续的审查监督工作。定期或临时对库存商品的实际数量盘点和清查。
7、负责保证物品资料的安全、卫生工作、严格做好三防（防盗、防火、防潮）工作。 
8、及时完成园领导交办的的其它各项任务。         
</t>
  </si>
  <si>
    <t xml:space="preserve">    上海市青浦区东方幼儿园是全额拨款预算单位，主要职能包括：
    （一）贯彻幼儿教育法规、传播科学教育理念、开展教育科学研究、师资培训，发挥公办二级幼儿园的示范、辐射作用。
    （二）认真贯彻执行幼儿教育《纲要》和《幼儿园工作规程》精神，执行上级主管部门的指示，从严治园，以促进幼儿德、智、体、美全面发展为各项工作的目标，坚持改革不断提高教育质量。
    （三）负责制定全园的目标、规划和学期工作，组织实施并作出总结。     
    （四）统筹领导规划和宏观管理全园的教育工作、卫生保健工作、安全保卫工作及财务后勤管理工作。                                                                                         
    （五）汇通有关条线负责人召开行政会、园务会、教职工会等，尊重和支持教职工行使民主管理的权利，接受上级主管部门的监督和指导。全面负责教职工的考核工作，指导、检查和其工作质量，并给予相应的奖惩。                                                   
    （六）加强教职工的思想政治工作，组织文化业务学习，并有计划地做好业务培训，关心教职工业务和生活，加强教职工道德教育，不断提高师资水平。                                                                                         
    （七）加强对财务工作的指导，会同总务、财务人员做好预、决算工作，严格执行财务审批制度，合理支配幼儿园各项经费的使用。                                              
    （八）运用各种形式组织和指导幼儿家长工作、加强与社区联系，获取新信息，争取各方面的支持和配合。                                                   
    （九）做好园舍和财产设备的管理以及设备添置的工作，每学期开学前做好各项设备、财产的安全检查工作。</t>
  </si>
  <si>
    <t>申报单位名称：（盖章）上海市青浦区东方幼儿园</t>
  </si>
  <si>
    <t>填报单位负责人（签名）： 吴亚芳      填报人：张燕           填报日期：2016.9.22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</si>
</sst>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s>
  <fonts count="52">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24"/>
      <name val="宋体"/>
      <family val="0"/>
    </font>
    <font>
      <b/>
      <sz val="16"/>
      <name val="宋体"/>
      <family val="0"/>
    </font>
    <font>
      <b/>
      <sz val="20"/>
      <color indexed="8"/>
      <name val="宋体"/>
      <family val="0"/>
    </font>
    <font>
      <sz val="10"/>
      <name val="Arial"/>
      <family val="2"/>
    </font>
    <font>
      <sz val="12"/>
      <name val="楷体_GB2312"/>
      <family val="3"/>
    </font>
    <font>
      <sz val="15"/>
      <name val="仿宋_GB2312"/>
      <family val="3"/>
    </font>
    <font>
      <b/>
      <sz val="14"/>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60"/>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C00000"/>
      <name val="宋体"/>
      <family val="0"/>
    </font>
    <font>
      <sz val="12"/>
      <color theme="1"/>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2" fillId="20" borderId="0" applyNumberFormat="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1"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2" fillId="25" borderId="5" applyNumberFormat="0" applyAlignment="0" applyProtection="0"/>
    <xf numFmtId="0" fontId="43" fillId="26"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47" fillId="35" borderId="0" applyNumberFormat="0" applyBorder="0" applyAlignment="0" applyProtection="0"/>
    <xf numFmtId="0" fontId="48" fillId="25" borderId="8" applyNumberFormat="0" applyAlignment="0" applyProtection="0"/>
    <xf numFmtId="0" fontId="49" fillId="36" borderId="5" applyNumberFormat="0" applyAlignment="0" applyProtection="0"/>
    <xf numFmtId="0" fontId="0" fillId="37" borderId="9" applyNumberFormat="0" applyFont="0" applyAlignment="0" applyProtection="0"/>
  </cellStyleXfs>
  <cellXfs count="139">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12" xfId="0" applyFont="1" applyBorder="1" applyAlignment="1">
      <alignment horizontal="center" vertical="center"/>
    </xf>
    <xf numFmtId="0" fontId="0" fillId="0" borderId="0" xfId="0"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50" fillId="0" borderId="0" xfId="0" applyFont="1" applyAlignment="1">
      <alignment vertical="center"/>
    </xf>
    <xf numFmtId="0" fontId="0" fillId="0" borderId="0" xfId="0" applyNumberFormat="1" applyFont="1" applyFill="1" applyBorder="1" applyAlignment="1">
      <alignment/>
    </xf>
    <xf numFmtId="0" fontId="2" fillId="0" borderId="14" xfId="0" applyFont="1" applyBorder="1" applyAlignment="1">
      <alignment horizontal="left" vertical="center"/>
    </xf>
    <xf numFmtId="0" fontId="2" fillId="0" borderId="14" xfId="0"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horizontal="center" vertical="center"/>
    </xf>
    <xf numFmtId="0" fontId="2" fillId="0" borderId="0" xfId="0" applyFont="1" applyAlignment="1">
      <alignment/>
    </xf>
    <xf numFmtId="0" fontId="13" fillId="0" borderId="0" xfId="0" applyFont="1" applyAlignment="1">
      <alignment horizontal="justify" vertical="center"/>
    </xf>
    <xf numFmtId="0" fontId="14" fillId="0" borderId="0" xfId="0" applyFont="1" applyAlignment="1">
      <alignment horizontal="center" vertical="center" wrapText="1"/>
    </xf>
    <xf numFmtId="0" fontId="13" fillId="0" borderId="0" xfId="0" applyFont="1" applyAlignment="1">
      <alignment horizontal="justify" vertical="center" wrapText="1"/>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49" fontId="0" fillId="0" borderId="10" xfId="0" applyNumberForma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184" fontId="0" fillId="0" borderId="10" xfId="0" applyNumberFormat="1" applyFont="1" applyBorder="1" applyAlignment="1">
      <alignment horizontal="center" vertical="center"/>
    </xf>
    <xf numFmtId="0" fontId="0" fillId="0" borderId="0" xfId="0" applyFont="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49" fontId="5" fillId="0" borderId="10" xfId="0" applyNumberFormat="1"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horizontal="left" vertical="center"/>
    </xf>
    <xf numFmtId="184" fontId="5" fillId="0" borderId="10" xfId="0" applyNumberFormat="1" applyFont="1" applyBorder="1" applyAlignment="1">
      <alignment horizontal="right" vertical="center" wrapText="1"/>
    </xf>
    <xf numFmtId="0" fontId="5" fillId="0" borderId="0" xfId="0" applyFont="1" applyAlignment="1">
      <alignment vertical="center"/>
    </xf>
    <xf numFmtId="0" fontId="2" fillId="0" borderId="15" xfId="0" applyFont="1" applyBorder="1" applyAlignment="1">
      <alignment horizontal="left" vertical="center" wrapText="1"/>
    </xf>
    <xf numFmtId="0" fontId="0" fillId="0" borderId="0" xfId="0" applyAlignment="1">
      <alignment vertical="top"/>
    </xf>
    <xf numFmtId="0" fontId="0" fillId="0" borderId="0" xfId="0" applyFont="1" applyAlignment="1">
      <alignment vertical="top" wrapText="1"/>
    </xf>
    <xf numFmtId="0" fontId="0" fillId="0" borderId="0" xfId="0" applyFont="1" applyAlignment="1">
      <alignment vertical="top" wrapText="1"/>
    </xf>
    <xf numFmtId="0" fontId="6" fillId="0" borderId="0" xfId="0" applyFont="1" applyAlignment="1">
      <alignment vertical="top" wrapText="1"/>
    </xf>
    <xf numFmtId="0" fontId="51" fillId="0" borderId="0" xfId="0" applyFont="1" applyAlignment="1">
      <alignment vertical="top" wrapText="1"/>
    </xf>
    <xf numFmtId="0" fontId="0" fillId="0" borderId="0" xfId="0" applyFont="1" applyAlignment="1">
      <alignment horizontal="lef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0" fontId="0" fillId="0" borderId="10" xfId="0" applyFont="1" applyBorder="1" applyAlignment="1">
      <alignment vertical="center"/>
    </xf>
    <xf numFmtId="184" fontId="0" fillId="0" borderId="11" xfId="0" applyNumberFormat="1" applyFont="1" applyBorder="1" applyAlignment="1">
      <alignment horizontal="center" vertical="center" wrapText="1"/>
    </xf>
    <xf numFmtId="184" fontId="0" fillId="0" borderId="13"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0" fillId="0" borderId="20" xfId="0" applyBorder="1" applyAlignment="1">
      <alignment horizontal="center" vertical="center"/>
    </xf>
    <xf numFmtId="0" fontId="0" fillId="0" borderId="0" xfId="0" applyFont="1" applyAlignment="1">
      <alignment vertical="center"/>
    </xf>
    <xf numFmtId="0" fontId="0" fillId="0" borderId="2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left" vertical="center"/>
    </xf>
    <xf numFmtId="0" fontId="2" fillId="0" borderId="15" xfId="0" applyFont="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14" fontId="2" fillId="0" borderId="15" xfId="0" applyNumberFormat="1" applyFont="1" applyBorder="1" applyAlignment="1">
      <alignment horizontal="center" vertical="center"/>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24" xfId="0" applyFont="1" applyBorder="1" applyAlignment="1">
      <alignment horizontal="left" vertical="top"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vertical="center" wrapText="1"/>
    </xf>
    <xf numFmtId="0" fontId="2" fillId="0" borderId="30" xfId="0" applyFont="1" applyBorder="1" applyAlignment="1">
      <alignment vertical="center" wrapText="1"/>
    </xf>
    <xf numFmtId="0" fontId="2" fillId="0" borderId="23" xfId="0" applyFont="1" applyBorder="1" applyAlignment="1">
      <alignment vertical="center" wrapText="1"/>
    </xf>
    <xf numFmtId="0" fontId="2" fillId="0" borderId="15" xfId="0" applyFont="1" applyBorder="1" applyAlignment="1">
      <alignment horizontal="left" vertical="center"/>
    </xf>
    <xf numFmtId="0" fontId="2" fillId="0" borderId="30" xfId="0" applyFont="1" applyBorder="1" applyAlignment="1">
      <alignment horizontal="left" vertical="center" wrapText="1"/>
    </xf>
    <xf numFmtId="0" fontId="2" fillId="0" borderId="15" xfId="0" applyFont="1" applyBorder="1" applyAlignment="1">
      <alignment horizontal="left" vertical="center" wrapText="1"/>
    </xf>
    <xf numFmtId="10" fontId="2" fillId="0" borderId="15" xfId="0" applyNumberFormat="1" applyFont="1" applyBorder="1" applyAlignment="1">
      <alignment horizontal="left" vertical="center" wrapText="1"/>
    </xf>
    <xf numFmtId="10" fontId="2" fillId="0" borderId="16" xfId="0" applyNumberFormat="1" applyFont="1" applyBorder="1" applyAlignment="1">
      <alignment horizontal="left" vertical="center" wrapText="1"/>
    </xf>
    <xf numFmtId="10" fontId="2" fillId="0" borderId="17" xfId="0" applyNumberFormat="1" applyFont="1" applyBorder="1" applyAlignment="1">
      <alignment horizontal="left" vertical="center" wrapText="1"/>
    </xf>
    <xf numFmtId="0" fontId="2" fillId="0" borderId="30" xfId="0" applyFont="1" applyBorder="1" applyAlignment="1">
      <alignment horizontal="left"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2" fillId="0" borderId="25" xfId="0" applyNumberFormat="1" applyFont="1" applyFill="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tabSelected="1" zoomScale="85" zoomScaleNormal="85" zoomScalePageLayoutView="0" workbookViewId="0" topLeftCell="A1">
      <selection activeCell="A21" sqref="A21"/>
    </sheetView>
  </sheetViews>
  <sheetFormatPr defaultColWidth="9.00390625" defaultRowHeight="14.25"/>
  <cols>
    <col min="1" max="1" width="121.375" style="0" customWidth="1"/>
    <col min="13" max="13" width="13.25390625" style="0" customWidth="1"/>
  </cols>
  <sheetData>
    <row r="1" spans="1:13" ht="36.75" customHeight="1">
      <c r="A1" s="32" t="s">
        <v>105</v>
      </c>
      <c r="B1" s="20"/>
      <c r="C1" s="20"/>
      <c r="D1" s="20"/>
      <c r="E1" s="20"/>
      <c r="F1" s="20"/>
      <c r="G1" s="20"/>
      <c r="H1" s="20"/>
      <c r="I1" s="20"/>
      <c r="J1" s="20"/>
      <c r="K1" s="20"/>
      <c r="L1" s="20"/>
      <c r="M1" s="20"/>
    </row>
    <row r="2" ht="24" customHeight="1">
      <c r="A2" s="33" t="s">
        <v>65</v>
      </c>
    </row>
    <row r="3" spans="1:13" ht="37.5" customHeight="1">
      <c r="A3" s="68" t="s">
        <v>100</v>
      </c>
      <c r="B3" s="21"/>
      <c r="C3" s="21"/>
      <c r="D3" s="21"/>
      <c r="E3" s="21"/>
      <c r="F3" s="21"/>
      <c r="G3" s="21"/>
      <c r="H3" s="21"/>
      <c r="I3" s="21"/>
      <c r="J3" s="21"/>
      <c r="K3" s="21"/>
      <c r="L3" s="21"/>
      <c r="M3" s="21"/>
    </row>
    <row r="4" spans="1:13" ht="24" customHeight="1">
      <c r="A4" s="68"/>
      <c r="B4" s="21"/>
      <c r="C4" s="21"/>
      <c r="D4" s="21"/>
      <c r="E4" s="21"/>
      <c r="F4" s="21"/>
      <c r="G4" s="21"/>
      <c r="H4" s="21"/>
      <c r="I4" s="21"/>
      <c r="J4" s="21"/>
      <c r="K4" s="21"/>
      <c r="L4" s="21"/>
      <c r="M4" s="21"/>
    </row>
    <row r="5" spans="1:13" ht="24" customHeight="1">
      <c r="A5" s="68"/>
      <c r="B5" s="21"/>
      <c r="C5" s="21"/>
      <c r="D5" s="21"/>
      <c r="E5" s="21"/>
      <c r="F5" s="21"/>
      <c r="G5" s="21"/>
      <c r="H5" s="21"/>
      <c r="I5" s="21"/>
      <c r="J5" s="21"/>
      <c r="K5" s="21"/>
      <c r="L5" s="21"/>
      <c r="M5" s="21"/>
    </row>
    <row r="6" spans="1:13" ht="24" customHeight="1">
      <c r="A6" s="68"/>
      <c r="B6" s="21"/>
      <c r="C6" s="21"/>
      <c r="D6" s="21"/>
      <c r="E6" s="21"/>
      <c r="F6" s="21"/>
      <c r="G6" s="21"/>
      <c r="H6" s="21"/>
      <c r="I6" s="21"/>
      <c r="J6" s="21"/>
      <c r="K6" s="21"/>
      <c r="L6" s="21"/>
      <c r="M6" s="21"/>
    </row>
    <row r="7" ht="24" customHeight="1">
      <c r="A7" s="68"/>
    </row>
    <row r="8" spans="1:13" ht="24" customHeight="1">
      <c r="A8" s="68"/>
      <c r="B8" s="21"/>
      <c r="C8" s="21"/>
      <c r="D8" s="21"/>
      <c r="E8" s="21"/>
      <c r="F8" s="21"/>
      <c r="G8" s="21"/>
      <c r="H8" s="21"/>
      <c r="I8" s="21"/>
      <c r="J8" s="21"/>
      <c r="K8" s="21"/>
      <c r="L8" s="21"/>
      <c r="M8" s="21"/>
    </row>
    <row r="9" spans="1:13" ht="24" customHeight="1">
      <c r="A9" s="68"/>
      <c r="B9" s="21"/>
      <c r="C9" s="21"/>
      <c r="D9" s="21"/>
      <c r="E9" s="21"/>
      <c r="F9" s="21"/>
      <c r="G9" s="21"/>
      <c r="H9" s="21"/>
      <c r="I9" s="21"/>
      <c r="J9" s="21"/>
      <c r="K9" s="21"/>
      <c r="L9" s="21"/>
      <c r="M9" s="21"/>
    </row>
    <row r="10" spans="1:13" ht="24" customHeight="1">
      <c r="A10" s="68"/>
      <c r="B10" s="21"/>
      <c r="C10" s="21"/>
      <c r="D10" s="21"/>
      <c r="E10" s="21"/>
      <c r="F10" s="21"/>
      <c r="G10" s="21"/>
      <c r="H10" s="21"/>
      <c r="I10" s="21"/>
      <c r="J10" s="21"/>
      <c r="K10" s="21"/>
      <c r="L10" s="21"/>
      <c r="M10" s="21"/>
    </row>
    <row r="11" spans="1:13" ht="24" customHeight="1">
      <c r="A11" s="68"/>
      <c r="B11" s="21"/>
      <c r="C11" s="21"/>
      <c r="D11" s="21"/>
      <c r="E11" s="21"/>
      <c r="F11" s="21"/>
      <c r="G11" s="21"/>
      <c r="H11" s="21"/>
      <c r="I11" s="21"/>
      <c r="J11" s="21"/>
      <c r="K11" s="21"/>
      <c r="L11" s="21"/>
      <c r="M11" s="21"/>
    </row>
    <row r="12" spans="1:13" ht="24" customHeight="1">
      <c r="A12" s="68"/>
      <c r="B12" s="21"/>
      <c r="C12" s="21"/>
      <c r="D12" s="21"/>
      <c r="E12" s="21"/>
      <c r="F12" s="21"/>
      <c r="G12" s="21"/>
      <c r="H12" s="21"/>
      <c r="I12" s="21"/>
      <c r="J12" s="21"/>
      <c r="K12" s="21"/>
      <c r="L12" s="21"/>
      <c r="M12" s="21"/>
    </row>
    <row r="13" spans="1:13" ht="24" customHeight="1">
      <c r="A13" s="68"/>
      <c r="B13" s="21"/>
      <c r="C13" s="21"/>
      <c r="D13" s="21"/>
      <c r="E13" s="21"/>
      <c r="F13" s="21"/>
      <c r="G13" s="21"/>
      <c r="H13" s="21"/>
      <c r="I13" s="21"/>
      <c r="J13" s="21"/>
      <c r="K13" s="21"/>
      <c r="L13" s="21"/>
      <c r="M13" s="21"/>
    </row>
    <row r="14" spans="1:13" ht="24" customHeight="1">
      <c r="A14" s="68"/>
      <c r="B14" s="21"/>
      <c r="C14" s="21"/>
      <c r="D14" s="21"/>
      <c r="E14" s="21"/>
      <c r="F14" s="21"/>
      <c r="G14" s="21"/>
      <c r="H14" s="21"/>
      <c r="I14" s="21"/>
      <c r="J14" s="21"/>
      <c r="K14" s="21"/>
      <c r="L14" s="21"/>
      <c r="M14" s="21"/>
    </row>
    <row r="15" spans="1:13" ht="24" customHeight="1">
      <c r="A15" s="68"/>
      <c r="B15" s="21"/>
      <c r="C15" s="21"/>
      <c r="D15" s="21"/>
      <c r="E15" s="21"/>
      <c r="F15" s="21"/>
      <c r="G15" s="21"/>
      <c r="H15" s="21"/>
      <c r="I15" s="21"/>
      <c r="J15" s="21"/>
      <c r="K15" s="21"/>
      <c r="L15" s="21"/>
      <c r="M15" s="21"/>
    </row>
    <row r="16" spans="1:13" ht="24" customHeight="1">
      <c r="A16" s="68"/>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tabSelected="1" zoomScale="85" zoomScaleNormal="85" zoomScalePageLayoutView="0" workbookViewId="0" topLeftCell="A7">
      <selection activeCell="A21" sqref="A21"/>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70" t="s">
        <v>60</v>
      </c>
      <c r="B2" s="70"/>
      <c r="C2" s="70"/>
      <c r="D2" s="70"/>
      <c r="E2" s="70"/>
      <c r="F2" s="70"/>
      <c r="G2" s="70"/>
    </row>
    <row r="3" spans="1:6" s="8" customFormat="1" ht="7.5" customHeight="1">
      <c r="A3" s="11"/>
      <c r="B3" s="11"/>
      <c r="C3" s="11"/>
      <c r="D3" s="11"/>
      <c r="E3" s="15"/>
      <c r="F3" s="15"/>
    </row>
    <row r="4" spans="1:7" s="8" customFormat="1" ht="18" customHeight="1">
      <c r="A4" s="74" t="s">
        <v>109</v>
      </c>
      <c r="B4" s="74"/>
      <c r="C4" s="74"/>
      <c r="D4" s="74"/>
      <c r="E4" s="74"/>
      <c r="F4" s="15"/>
      <c r="G4" s="9" t="s">
        <v>4</v>
      </c>
    </row>
    <row r="5" spans="1:6" s="8" customFormat="1" ht="7.5" customHeight="1">
      <c r="A5" s="4"/>
      <c r="B5" s="4"/>
      <c r="C5" s="4"/>
      <c r="D5" s="4"/>
      <c r="E5" s="15"/>
      <c r="F5" s="15"/>
    </row>
    <row r="6" spans="1:7" ht="24" customHeight="1">
      <c r="A6" s="72" t="s">
        <v>0</v>
      </c>
      <c r="B6" s="72"/>
      <c r="C6" s="72"/>
      <c r="D6" s="72"/>
      <c r="E6" s="72" t="s">
        <v>41</v>
      </c>
      <c r="F6" s="75"/>
      <c r="G6" s="75"/>
    </row>
    <row r="7" spans="1:7" ht="24" customHeight="1">
      <c r="A7" s="78" t="s">
        <v>27</v>
      </c>
      <c r="B7" s="79"/>
      <c r="C7" s="80"/>
      <c r="D7" s="72" t="s">
        <v>28</v>
      </c>
      <c r="E7" s="72" t="s">
        <v>15</v>
      </c>
      <c r="F7" s="76" t="s">
        <v>2</v>
      </c>
      <c r="G7" s="72" t="s">
        <v>3</v>
      </c>
    </row>
    <row r="8" spans="1:7" s="10" customFormat="1" ht="24" customHeight="1">
      <c r="A8" s="7" t="s">
        <v>16</v>
      </c>
      <c r="B8" s="7" t="s">
        <v>17</v>
      </c>
      <c r="C8" s="7" t="s">
        <v>19</v>
      </c>
      <c r="D8" s="72"/>
      <c r="E8" s="72"/>
      <c r="F8" s="77"/>
      <c r="G8" s="72"/>
    </row>
    <row r="9" spans="1:7" ht="24" customHeight="1">
      <c r="A9" s="7"/>
      <c r="B9" s="7"/>
      <c r="C9" s="7"/>
      <c r="D9" s="14"/>
      <c r="E9" s="13"/>
      <c r="F9" s="13"/>
      <c r="G9" s="13"/>
    </row>
    <row r="10" spans="1:7" ht="24" customHeight="1">
      <c r="A10" s="7"/>
      <c r="B10" s="16"/>
      <c r="C10" s="16"/>
      <c r="D10" s="14"/>
      <c r="E10" s="13"/>
      <c r="F10" s="13"/>
      <c r="G10" s="13"/>
    </row>
    <row r="11" spans="1:7" ht="24" customHeight="1">
      <c r="A11" s="7"/>
      <c r="B11" s="16"/>
      <c r="C11" s="16"/>
      <c r="D11" s="14"/>
      <c r="E11" s="13"/>
      <c r="F11" s="13"/>
      <c r="G11" s="13"/>
    </row>
    <row r="12" spans="1:7" ht="24" customHeight="1">
      <c r="A12" s="7"/>
      <c r="B12" s="7"/>
      <c r="C12" s="7"/>
      <c r="D12" s="14"/>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72" t="s">
        <v>15</v>
      </c>
      <c r="B21" s="72"/>
      <c r="C21" s="72"/>
      <c r="D21" s="72"/>
      <c r="E21" s="13"/>
      <c r="F21" s="13"/>
      <c r="G21" s="13"/>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55"/>
  <sheetViews>
    <sheetView tabSelected="1" zoomScale="85" zoomScaleNormal="85" zoomScalePageLayoutView="0" workbookViewId="0" topLeftCell="A46">
      <selection activeCell="A21" sqref="A21"/>
    </sheetView>
  </sheetViews>
  <sheetFormatPr defaultColWidth="8.00390625" defaultRowHeight="14.25"/>
  <cols>
    <col min="1" max="2" width="11.75390625" style="11" customWidth="1"/>
    <col min="3" max="3" width="52.50390625" style="11" customWidth="1"/>
    <col min="4" max="5" width="14.75390625" style="11" customWidth="1"/>
    <col min="6" max="6" width="14.75390625" style="15" customWidth="1"/>
    <col min="7" max="253" width="8.00390625" style="11" customWidth="1"/>
    <col min="254" max="16384" width="8.00390625" style="11" customWidth="1"/>
  </cols>
  <sheetData>
    <row r="1" ht="18" customHeight="1">
      <c r="F1" s="5"/>
    </row>
    <row r="2" spans="1:6" s="8" customFormat="1" ht="22.5" customHeight="1">
      <c r="A2" s="70" t="s">
        <v>59</v>
      </c>
      <c r="B2" s="70"/>
      <c r="C2" s="70"/>
      <c r="D2" s="70"/>
      <c r="E2" s="70"/>
      <c r="F2" s="70"/>
    </row>
    <row r="3" spans="1:5" s="8" customFormat="1" ht="7.5" customHeight="1">
      <c r="A3" s="11"/>
      <c r="B3" s="11"/>
      <c r="C3" s="11"/>
      <c r="D3" s="11"/>
      <c r="E3" s="11"/>
    </row>
    <row r="4" spans="1:6" s="8" customFormat="1" ht="18" customHeight="1">
      <c r="A4" s="74" t="s">
        <v>109</v>
      </c>
      <c r="B4" s="81"/>
      <c r="C4" s="74"/>
      <c r="D4" s="25"/>
      <c r="E4" s="25"/>
      <c r="F4" s="9" t="s">
        <v>4</v>
      </c>
    </row>
    <row r="5" spans="1:5" s="8" customFormat="1" ht="7.5" customHeight="1">
      <c r="A5" s="4"/>
      <c r="B5" s="4"/>
      <c r="C5" s="4"/>
      <c r="D5" s="4"/>
      <c r="E5" s="4"/>
    </row>
    <row r="6" spans="1:6" ht="24" customHeight="1">
      <c r="A6" s="72" t="s">
        <v>0</v>
      </c>
      <c r="B6" s="72"/>
      <c r="C6" s="72"/>
      <c r="D6" s="72" t="s">
        <v>42</v>
      </c>
      <c r="E6" s="72"/>
      <c r="F6" s="73"/>
    </row>
    <row r="7" spans="1:6" ht="24" customHeight="1">
      <c r="A7" s="78" t="s">
        <v>35</v>
      </c>
      <c r="B7" s="82"/>
      <c r="C7" s="83" t="s">
        <v>34</v>
      </c>
      <c r="D7" s="83" t="s">
        <v>15</v>
      </c>
      <c r="E7" s="83" t="s">
        <v>38</v>
      </c>
      <c r="F7" s="83" t="s">
        <v>39</v>
      </c>
    </row>
    <row r="8" spans="1:6" ht="24" customHeight="1">
      <c r="A8" s="24" t="s">
        <v>16</v>
      </c>
      <c r="B8" s="24" t="s">
        <v>36</v>
      </c>
      <c r="C8" s="84"/>
      <c r="D8" s="85"/>
      <c r="E8" s="85"/>
      <c r="F8" s="85"/>
    </row>
    <row r="9" spans="1:6" s="62" customFormat="1" ht="23.25" customHeight="1">
      <c r="A9" s="56" t="s">
        <v>139</v>
      </c>
      <c r="B9" s="56" t="s">
        <v>84</v>
      </c>
      <c r="C9" s="57" t="s">
        <v>140</v>
      </c>
      <c r="D9" s="61">
        <f>E9+F9</f>
        <v>8549458</v>
      </c>
      <c r="E9" s="61">
        <f>SUM(E10:E18)</f>
        <v>8549458</v>
      </c>
      <c r="F9" s="61">
        <f>SUM(F10:F18)</f>
        <v>0</v>
      </c>
    </row>
    <row r="10" spans="1:6" s="62" customFormat="1" ht="23.25" customHeight="1">
      <c r="A10" s="56" t="s">
        <v>139</v>
      </c>
      <c r="B10" s="58" t="s">
        <v>141</v>
      </c>
      <c r="C10" s="57" t="s">
        <v>142</v>
      </c>
      <c r="D10" s="61">
        <f aca="true" t="shared" si="0" ref="D10:D51">E10+F10</f>
        <v>1259364</v>
      </c>
      <c r="E10" s="61">
        <v>1259364</v>
      </c>
      <c r="F10" s="61"/>
    </row>
    <row r="11" spans="1:6" s="62" customFormat="1" ht="23.25" customHeight="1">
      <c r="A11" s="56" t="s">
        <v>139</v>
      </c>
      <c r="B11" s="56" t="s">
        <v>143</v>
      </c>
      <c r="C11" s="59" t="s">
        <v>144</v>
      </c>
      <c r="D11" s="61">
        <f t="shared" si="0"/>
        <v>222564</v>
      </c>
      <c r="E11" s="61">
        <v>222564</v>
      </c>
      <c r="F11" s="61"/>
    </row>
    <row r="12" spans="1:6" s="62" customFormat="1" ht="23.25" customHeight="1">
      <c r="A12" s="56" t="s">
        <v>139</v>
      </c>
      <c r="B12" s="56" t="s">
        <v>145</v>
      </c>
      <c r="C12" s="57" t="s">
        <v>146</v>
      </c>
      <c r="D12" s="61">
        <f t="shared" si="0"/>
        <v>7073</v>
      </c>
      <c r="E12" s="61">
        <v>7073</v>
      </c>
      <c r="F12" s="61"/>
    </row>
    <row r="13" spans="1:6" s="62" customFormat="1" ht="23.25" customHeight="1">
      <c r="A13" s="56" t="s">
        <v>139</v>
      </c>
      <c r="B13" s="58" t="s">
        <v>147</v>
      </c>
      <c r="C13" s="57" t="s">
        <v>148</v>
      </c>
      <c r="D13" s="61">
        <f t="shared" si="0"/>
        <v>686186</v>
      </c>
      <c r="E13" s="61">
        <v>686186</v>
      </c>
      <c r="F13" s="61"/>
    </row>
    <row r="14" spans="1:6" s="62" customFormat="1" ht="23.25" customHeight="1">
      <c r="A14" s="56" t="s">
        <v>139</v>
      </c>
      <c r="B14" s="56" t="s">
        <v>149</v>
      </c>
      <c r="C14" s="57" t="s">
        <v>150</v>
      </c>
      <c r="D14" s="61">
        <f t="shared" si="0"/>
        <v>234192</v>
      </c>
      <c r="E14" s="61">
        <v>234192</v>
      </c>
      <c r="F14" s="61"/>
    </row>
    <row r="15" spans="1:6" s="62" customFormat="1" ht="23.25" customHeight="1">
      <c r="A15" s="56" t="s">
        <v>139</v>
      </c>
      <c r="B15" s="56" t="s">
        <v>151</v>
      </c>
      <c r="C15" s="57" t="s">
        <v>152</v>
      </c>
      <c r="D15" s="61">
        <f t="shared" si="0"/>
        <v>3570421</v>
      </c>
      <c r="E15" s="61">
        <v>3570421</v>
      </c>
      <c r="F15" s="61"/>
    </row>
    <row r="16" spans="1:6" s="62" customFormat="1" ht="23.25" customHeight="1">
      <c r="A16" s="56" t="s">
        <v>139</v>
      </c>
      <c r="B16" s="56" t="s">
        <v>153</v>
      </c>
      <c r="C16" s="57" t="s">
        <v>154</v>
      </c>
      <c r="D16" s="61">
        <f t="shared" si="0"/>
        <v>1010470</v>
      </c>
      <c r="E16" s="61">
        <v>1010470</v>
      </c>
      <c r="F16" s="61"/>
    </row>
    <row r="17" spans="1:6" s="62" customFormat="1" ht="23.25" customHeight="1">
      <c r="A17" s="56" t="s">
        <v>139</v>
      </c>
      <c r="B17" s="56" t="s">
        <v>155</v>
      </c>
      <c r="C17" s="57" t="s">
        <v>156</v>
      </c>
      <c r="D17" s="61">
        <f t="shared" si="0"/>
        <v>404188</v>
      </c>
      <c r="E17" s="61">
        <v>404188</v>
      </c>
      <c r="F17" s="61"/>
    </row>
    <row r="18" spans="1:6" s="62" customFormat="1" ht="23.25" customHeight="1">
      <c r="A18" s="56" t="s">
        <v>139</v>
      </c>
      <c r="B18" s="56" t="s">
        <v>157</v>
      </c>
      <c r="C18" s="57" t="s">
        <v>158</v>
      </c>
      <c r="D18" s="61">
        <f t="shared" si="0"/>
        <v>1155000</v>
      </c>
      <c r="E18" s="61">
        <v>1155000</v>
      </c>
      <c r="F18" s="61"/>
    </row>
    <row r="19" spans="1:6" s="62" customFormat="1" ht="23.25" customHeight="1">
      <c r="A19" s="56" t="s">
        <v>159</v>
      </c>
      <c r="B19" s="56" t="s">
        <v>84</v>
      </c>
      <c r="C19" s="57" t="s">
        <v>160</v>
      </c>
      <c r="D19" s="61">
        <f t="shared" si="0"/>
        <v>2053247</v>
      </c>
      <c r="E19" s="61">
        <f>SUM(E20:E41)</f>
        <v>0</v>
      </c>
      <c r="F19" s="61">
        <f>SUM(F20:F41)</f>
        <v>2053247</v>
      </c>
    </row>
    <row r="20" spans="1:6" s="62" customFormat="1" ht="23.25" customHeight="1">
      <c r="A20" s="56" t="s">
        <v>159</v>
      </c>
      <c r="B20" s="56" t="s">
        <v>141</v>
      </c>
      <c r="C20" s="57" t="s">
        <v>161</v>
      </c>
      <c r="D20" s="61">
        <f t="shared" si="0"/>
        <v>299500</v>
      </c>
      <c r="E20" s="61"/>
      <c r="F20" s="61">
        <v>299500</v>
      </c>
    </row>
    <row r="21" spans="1:6" s="62" customFormat="1" ht="23.25" customHeight="1">
      <c r="A21" s="56" t="s">
        <v>159</v>
      </c>
      <c r="B21" s="56" t="s">
        <v>143</v>
      </c>
      <c r="C21" s="60" t="s">
        <v>162</v>
      </c>
      <c r="D21" s="61">
        <f t="shared" si="0"/>
        <v>10000</v>
      </c>
      <c r="E21" s="61"/>
      <c r="F21" s="61">
        <v>10000</v>
      </c>
    </row>
    <row r="22" spans="1:6" s="62" customFormat="1" ht="23.25" customHeight="1">
      <c r="A22" s="56" t="s">
        <v>159</v>
      </c>
      <c r="B22" s="56" t="s">
        <v>145</v>
      </c>
      <c r="C22" s="60" t="s">
        <v>163</v>
      </c>
      <c r="D22" s="61">
        <f t="shared" si="0"/>
        <v>0</v>
      </c>
      <c r="E22" s="61"/>
      <c r="F22" s="61">
        <v>0</v>
      </c>
    </row>
    <row r="23" spans="1:6" s="62" customFormat="1" ht="23.25" customHeight="1">
      <c r="A23" s="56" t="s">
        <v>159</v>
      </c>
      <c r="B23" s="56" t="s">
        <v>147</v>
      </c>
      <c r="C23" s="60" t="s">
        <v>164</v>
      </c>
      <c r="D23" s="61">
        <f t="shared" si="0"/>
        <v>1000</v>
      </c>
      <c r="E23" s="61"/>
      <c r="F23" s="61">
        <v>1000</v>
      </c>
    </row>
    <row r="24" spans="1:6" s="62" customFormat="1" ht="23.25" customHeight="1">
      <c r="A24" s="56" t="s">
        <v>159</v>
      </c>
      <c r="B24" s="56" t="s">
        <v>165</v>
      </c>
      <c r="C24" s="59" t="s">
        <v>166</v>
      </c>
      <c r="D24" s="61">
        <f t="shared" si="0"/>
        <v>30000</v>
      </c>
      <c r="E24" s="61"/>
      <c r="F24" s="61">
        <v>30000</v>
      </c>
    </row>
    <row r="25" spans="1:6" s="62" customFormat="1" ht="23.25" customHeight="1">
      <c r="A25" s="56" t="s">
        <v>159</v>
      </c>
      <c r="B25" s="56" t="s">
        <v>149</v>
      </c>
      <c r="C25" s="59" t="s">
        <v>167</v>
      </c>
      <c r="D25" s="61">
        <f t="shared" si="0"/>
        <v>85000</v>
      </c>
      <c r="E25" s="61"/>
      <c r="F25" s="61">
        <v>85000</v>
      </c>
    </row>
    <row r="26" spans="1:6" s="62" customFormat="1" ht="23.25" customHeight="1">
      <c r="A26" s="56" t="s">
        <v>159</v>
      </c>
      <c r="B26" s="56" t="s">
        <v>151</v>
      </c>
      <c r="C26" s="59" t="s">
        <v>168</v>
      </c>
      <c r="D26" s="61">
        <f t="shared" si="0"/>
        <v>50000</v>
      </c>
      <c r="E26" s="61"/>
      <c r="F26" s="61">
        <v>50000</v>
      </c>
    </row>
    <row r="27" spans="1:6" s="62" customFormat="1" ht="23.25" customHeight="1">
      <c r="A27" s="56" t="s">
        <v>159</v>
      </c>
      <c r="B27" s="56" t="s">
        <v>155</v>
      </c>
      <c r="C27" s="59" t="s">
        <v>169</v>
      </c>
      <c r="D27" s="61">
        <f t="shared" si="0"/>
        <v>15000</v>
      </c>
      <c r="E27" s="61"/>
      <c r="F27" s="61">
        <v>15000</v>
      </c>
    </row>
    <row r="28" spans="1:6" s="62" customFormat="1" ht="23.25" customHeight="1">
      <c r="A28" s="56" t="s">
        <v>159</v>
      </c>
      <c r="B28" s="56" t="s">
        <v>122</v>
      </c>
      <c r="C28" s="59" t="s">
        <v>170</v>
      </c>
      <c r="D28" s="61">
        <f t="shared" si="0"/>
        <v>10000</v>
      </c>
      <c r="E28" s="61"/>
      <c r="F28" s="61">
        <v>10000</v>
      </c>
    </row>
    <row r="29" spans="1:6" s="62" customFormat="1" ht="23.25" customHeight="1">
      <c r="A29" s="56" t="s">
        <v>159</v>
      </c>
      <c r="B29" s="56" t="s">
        <v>171</v>
      </c>
      <c r="C29" s="59" t="s">
        <v>172</v>
      </c>
      <c r="D29" s="61">
        <f t="shared" si="0"/>
        <v>170000</v>
      </c>
      <c r="E29" s="61"/>
      <c r="F29" s="61">
        <v>170000</v>
      </c>
    </row>
    <row r="30" spans="1:6" s="62" customFormat="1" ht="23.25" customHeight="1">
      <c r="A30" s="56" t="s">
        <v>159</v>
      </c>
      <c r="B30" s="56" t="s">
        <v>173</v>
      </c>
      <c r="C30" s="59" t="s">
        <v>174</v>
      </c>
      <c r="D30" s="61">
        <f t="shared" si="0"/>
        <v>0</v>
      </c>
      <c r="E30" s="61"/>
      <c r="F30" s="61">
        <v>0</v>
      </c>
    </row>
    <row r="31" spans="1:6" s="62" customFormat="1" ht="23.25" customHeight="1">
      <c r="A31" s="56" t="s">
        <v>159</v>
      </c>
      <c r="B31" s="56" t="s">
        <v>175</v>
      </c>
      <c r="C31" s="59" t="s">
        <v>176</v>
      </c>
      <c r="D31" s="61">
        <f t="shared" si="0"/>
        <v>110786</v>
      </c>
      <c r="E31" s="61"/>
      <c r="F31" s="61">
        <v>110786</v>
      </c>
    </row>
    <row r="32" spans="1:6" s="62" customFormat="1" ht="23.25" customHeight="1">
      <c r="A32" s="56" t="s">
        <v>159</v>
      </c>
      <c r="B32" s="56" t="s">
        <v>177</v>
      </c>
      <c r="C32" s="59" t="s">
        <v>178</v>
      </c>
      <c r="D32" s="61">
        <f t="shared" si="0"/>
        <v>15000</v>
      </c>
      <c r="E32" s="61"/>
      <c r="F32" s="61">
        <v>15000</v>
      </c>
    </row>
    <row r="33" spans="1:6" s="62" customFormat="1" ht="23.25" customHeight="1">
      <c r="A33" s="56" t="s">
        <v>159</v>
      </c>
      <c r="B33" s="56" t="s">
        <v>179</v>
      </c>
      <c r="C33" s="59" t="s">
        <v>180</v>
      </c>
      <c r="D33" s="61">
        <f t="shared" si="0"/>
        <v>2000</v>
      </c>
      <c r="E33" s="61"/>
      <c r="F33" s="61">
        <v>2000</v>
      </c>
    </row>
    <row r="34" spans="1:6" s="62" customFormat="1" ht="23.25" customHeight="1">
      <c r="A34" s="56" t="s">
        <v>159</v>
      </c>
      <c r="B34" s="56" t="s">
        <v>181</v>
      </c>
      <c r="C34" s="59" t="s">
        <v>182</v>
      </c>
      <c r="D34" s="61">
        <f t="shared" si="0"/>
        <v>0</v>
      </c>
      <c r="E34" s="61"/>
      <c r="F34" s="61">
        <v>0</v>
      </c>
    </row>
    <row r="35" spans="1:6" s="62" customFormat="1" ht="23.25" customHeight="1">
      <c r="A35" s="56" t="s">
        <v>159</v>
      </c>
      <c r="B35" s="56" t="s">
        <v>183</v>
      </c>
      <c r="C35" s="59" t="s">
        <v>184</v>
      </c>
      <c r="D35" s="61">
        <f t="shared" si="0"/>
        <v>180000</v>
      </c>
      <c r="E35" s="61"/>
      <c r="F35" s="61">
        <v>180000</v>
      </c>
    </row>
    <row r="36" spans="1:6" s="62" customFormat="1" ht="23.25" customHeight="1">
      <c r="A36" s="56" t="s">
        <v>159</v>
      </c>
      <c r="B36" s="56" t="s">
        <v>185</v>
      </c>
      <c r="C36" s="59" t="s">
        <v>186</v>
      </c>
      <c r="D36" s="61">
        <f t="shared" si="0"/>
        <v>0</v>
      </c>
      <c r="E36" s="61"/>
      <c r="F36" s="61">
        <v>0</v>
      </c>
    </row>
    <row r="37" spans="1:6" s="62" customFormat="1" ht="23.25" customHeight="1">
      <c r="A37" s="56" t="s">
        <v>159</v>
      </c>
      <c r="B37" s="56" t="s">
        <v>187</v>
      </c>
      <c r="C37" s="59" t="s">
        <v>188</v>
      </c>
      <c r="D37" s="61">
        <f t="shared" si="0"/>
        <v>101047</v>
      </c>
      <c r="E37" s="61"/>
      <c r="F37" s="61">
        <v>101047</v>
      </c>
    </row>
    <row r="38" spans="1:6" s="62" customFormat="1" ht="23.25" customHeight="1">
      <c r="A38" s="56" t="s">
        <v>159</v>
      </c>
      <c r="B38" s="56" t="s">
        <v>189</v>
      </c>
      <c r="C38" s="59" t="s">
        <v>190</v>
      </c>
      <c r="D38" s="61">
        <f t="shared" si="0"/>
        <v>147600</v>
      </c>
      <c r="E38" s="61"/>
      <c r="F38" s="61">
        <v>147600</v>
      </c>
    </row>
    <row r="39" spans="1:6" s="62" customFormat="1" ht="23.25" customHeight="1">
      <c r="A39" s="56" t="s">
        <v>159</v>
      </c>
      <c r="B39" s="56" t="s">
        <v>191</v>
      </c>
      <c r="C39" s="59" t="s">
        <v>192</v>
      </c>
      <c r="D39" s="61">
        <f t="shared" si="0"/>
        <v>0</v>
      </c>
      <c r="E39" s="61"/>
      <c r="F39" s="61">
        <v>0</v>
      </c>
    </row>
    <row r="40" spans="1:6" s="62" customFormat="1" ht="23.25" customHeight="1">
      <c r="A40" s="56" t="s">
        <v>159</v>
      </c>
      <c r="B40" s="56" t="s">
        <v>193</v>
      </c>
      <c r="C40" s="59" t="s">
        <v>194</v>
      </c>
      <c r="D40" s="61">
        <f t="shared" si="0"/>
        <v>0</v>
      </c>
      <c r="E40" s="61"/>
      <c r="F40" s="61">
        <v>0</v>
      </c>
    </row>
    <row r="41" spans="1:6" s="62" customFormat="1" ht="23.25" customHeight="1">
      <c r="A41" s="56" t="s">
        <v>159</v>
      </c>
      <c r="B41" s="56" t="s">
        <v>157</v>
      </c>
      <c r="C41" s="59" t="s">
        <v>195</v>
      </c>
      <c r="D41" s="61">
        <f t="shared" si="0"/>
        <v>826314</v>
      </c>
      <c r="E41" s="61"/>
      <c r="F41" s="61">
        <v>826314</v>
      </c>
    </row>
    <row r="42" spans="1:6" s="62" customFormat="1" ht="23.25" customHeight="1">
      <c r="A42" s="56" t="s">
        <v>196</v>
      </c>
      <c r="B42" s="56" t="s">
        <v>84</v>
      </c>
      <c r="C42" s="59" t="s">
        <v>197</v>
      </c>
      <c r="D42" s="61">
        <f t="shared" si="0"/>
        <v>383745</v>
      </c>
      <c r="E42" s="61">
        <f>SUM(E43:E47)</f>
        <v>383745</v>
      </c>
      <c r="F42" s="61">
        <f>SUM(F43:F47)</f>
        <v>0</v>
      </c>
    </row>
    <row r="43" spans="1:6" s="62" customFormat="1" ht="23.25" customHeight="1">
      <c r="A43" s="56" t="s">
        <v>196</v>
      </c>
      <c r="B43" s="56" t="s">
        <v>141</v>
      </c>
      <c r="C43" s="59" t="s">
        <v>198</v>
      </c>
      <c r="D43" s="61">
        <f t="shared" si="0"/>
        <v>0</v>
      </c>
      <c r="E43" s="61"/>
      <c r="F43" s="61">
        <v>0</v>
      </c>
    </row>
    <row r="44" spans="1:6" s="62" customFormat="1" ht="23.25" customHeight="1">
      <c r="A44" s="56" t="s">
        <v>196</v>
      </c>
      <c r="B44" s="56" t="s">
        <v>143</v>
      </c>
      <c r="C44" s="59" t="s">
        <v>199</v>
      </c>
      <c r="D44" s="61">
        <f>E44+F44</f>
        <v>20000</v>
      </c>
      <c r="E44" s="61">
        <v>20000</v>
      </c>
      <c r="F44" s="61">
        <v>0</v>
      </c>
    </row>
    <row r="45" spans="1:6" s="62" customFormat="1" ht="23.25" customHeight="1">
      <c r="A45" s="56" t="s">
        <v>196</v>
      </c>
      <c r="B45" s="56" t="s">
        <v>122</v>
      </c>
      <c r="C45" s="59" t="s">
        <v>126</v>
      </c>
      <c r="D45" s="61">
        <f>E45+F45</f>
        <v>353665</v>
      </c>
      <c r="E45" s="61">
        <v>353665</v>
      </c>
      <c r="F45" s="61">
        <v>0</v>
      </c>
    </row>
    <row r="46" spans="1:6" s="62" customFormat="1" ht="23.25" customHeight="1">
      <c r="A46" s="56" t="s">
        <v>196</v>
      </c>
      <c r="B46" s="56" t="s">
        <v>171</v>
      </c>
      <c r="C46" s="59" t="s">
        <v>200</v>
      </c>
      <c r="D46" s="61">
        <f>E46+F46</f>
        <v>0</v>
      </c>
      <c r="E46" s="61"/>
      <c r="F46" s="61">
        <v>0</v>
      </c>
    </row>
    <row r="47" spans="1:6" s="62" customFormat="1" ht="23.25" customHeight="1">
      <c r="A47" s="56" t="s">
        <v>196</v>
      </c>
      <c r="B47" s="56" t="s">
        <v>157</v>
      </c>
      <c r="C47" s="59" t="s">
        <v>201</v>
      </c>
      <c r="D47" s="61">
        <f>E47+F47</f>
        <v>10080</v>
      </c>
      <c r="E47" s="61">
        <v>10080</v>
      </c>
      <c r="F47" s="61">
        <v>0</v>
      </c>
    </row>
    <row r="48" spans="1:6" s="62" customFormat="1" ht="24" customHeight="1">
      <c r="A48" s="56" t="s">
        <v>202</v>
      </c>
      <c r="B48" s="56" t="s">
        <v>84</v>
      </c>
      <c r="C48" s="59" t="s">
        <v>203</v>
      </c>
      <c r="D48" s="61">
        <f t="shared" si="0"/>
        <v>0</v>
      </c>
      <c r="E48" s="61">
        <f>SUM(E49:E51)</f>
        <v>0</v>
      </c>
      <c r="F48" s="61">
        <f>SUM(F49:F51)</f>
        <v>0</v>
      </c>
    </row>
    <row r="49" spans="1:6" s="62" customFormat="1" ht="24" customHeight="1">
      <c r="A49" s="56" t="s">
        <v>202</v>
      </c>
      <c r="B49" s="56" t="s">
        <v>143</v>
      </c>
      <c r="C49" s="59" t="s">
        <v>204</v>
      </c>
      <c r="D49" s="61">
        <f t="shared" si="0"/>
        <v>0</v>
      </c>
      <c r="E49" s="61"/>
      <c r="F49" s="61"/>
    </row>
    <row r="50" spans="1:6" s="62" customFormat="1" ht="24" customHeight="1">
      <c r="A50" s="56" t="s">
        <v>202</v>
      </c>
      <c r="B50" s="56" t="s">
        <v>145</v>
      </c>
      <c r="C50" s="59" t="s">
        <v>205</v>
      </c>
      <c r="D50" s="61">
        <f t="shared" si="0"/>
        <v>0</v>
      </c>
      <c r="E50" s="61"/>
      <c r="F50" s="61"/>
    </row>
    <row r="51" spans="1:6" s="62" customFormat="1" ht="24" customHeight="1">
      <c r="A51" s="56" t="s">
        <v>202</v>
      </c>
      <c r="B51" s="56" t="s">
        <v>157</v>
      </c>
      <c r="C51" s="59" t="s">
        <v>203</v>
      </c>
      <c r="D51" s="61">
        <f t="shared" si="0"/>
        <v>0</v>
      </c>
      <c r="E51" s="61"/>
      <c r="F51" s="61"/>
    </row>
    <row r="52" spans="1:6" s="8" customFormat="1" ht="24" customHeight="1">
      <c r="A52" s="72" t="s">
        <v>15</v>
      </c>
      <c r="B52" s="72"/>
      <c r="C52" s="72"/>
      <c r="D52" s="54">
        <f>SUM(D48+D42+D19+D9)</f>
        <v>10986450</v>
      </c>
      <c r="E52" s="54">
        <f>SUM(E42+E9)</f>
        <v>8933203</v>
      </c>
      <c r="F52" s="54">
        <f>F48+F19</f>
        <v>2053247</v>
      </c>
    </row>
    <row r="53" spans="1:6" s="8" customFormat="1" ht="22.5" customHeight="1">
      <c r="A53" s="17"/>
      <c r="B53" s="17"/>
      <c r="C53" s="17"/>
      <c r="D53" s="17"/>
      <c r="E53" s="17"/>
      <c r="F53" s="18"/>
    </row>
    <row r="54" spans="1:6" s="8" customFormat="1" ht="22.5" customHeight="1">
      <c r="A54" s="17"/>
      <c r="B54" s="17"/>
      <c r="C54" s="17"/>
      <c r="D54" s="17"/>
      <c r="E54" s="17"/>
      <c r="F54" s="18"/>
    </row>
    <row r="55" spans="1:6" s="8" customFormat="1" ht="22.5" customHeight="1">
      <c r="A55" s="17"/>
      <c r="B55" s="17"/>
      <c r="C55" s="17"/>
      <c r="D55" s="17"/>
      <c r="E55" s="17"/>
      <c r="F55" s="19"/>
    </row>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row r="3412" ht="22.5" customHeight="1"/>
  </sheetData>
  <sheetProtection/>
  <mergeCells count="10">
    <mergeCell ref="A2:F2"/>
    <mergeCell ref="A4:C4"/>
    <mergeCell ref="A6:C6"/>
    <mergeCell ref="A52:C52"/>
    <mergeCell ref="A7:B7"/>
    <mergeCell ref="C7:C8"/>
    <mergeCell ref="D6:F6"/>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tabSelected="1" zoomScale="85" zoomScaleNormal="85" zoomScalePageLayoutView="0" workbookViewId="0" topLeftCell="A1">
      <selection activeCell="A21" sqref="A21"/>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86"/>
      <c r="B2" s="86"/>
      <c r="C2" s="86"/>
      <c r="D2" s="86"/>
      <c r="E2" s="86"/>
      <c r="F2" s="86"/>
    </row>
    <row r="3" spans="1:7" ht="36" customHeight="1">
      <c r="A3" s="70" t="s">
        <v>110</v>
      </c>
      <c r="B3" s="70"/>
      <c r="C3" s="70"/>
      <c r="D3" s="70"/>
      <c r="E3" s="70"/>
      <c r="F3" s="70"/>
      <c r="G3" s="74"/>
    </row>
    <row r="4" s="27" customFormat="1" ht="29.25" customHeight="1">
      <c r="G4" s="28" t="s">
        <v>49</v>
      </c>
    </row>
    <row r="5" spans="1:7" s="29" customFormat="1" ht="32.25" customHeight="1">
      <c r="A5" s="90" t="s">
        <v>56</v>
      </c>
      <c r="B5" s="91"/>
      <c r="C5" s="91"/>
      <c r="D5" s="91"/>
      <c r="E5" s="91"/>
      <c r="F5" s="92"/>
      <c r="G5" s="93" t="s">
        <v>58</v>
      </c>
    </row>
    <row r="6" spans="1:7" s="29" customFormat="1" ht="32.25" customHeight="1">
      <c r="A6" s="89" t="s">
        <v>15</v>
      </c>
      <c r="B6" s="89" t="s">
        <v>50</v>
      </c>
      <c r="C6" s="89" t="s">
        <v>55</v>
      </c>
      <c r="D6" s="88" t="s">
        <v>51</v>
      </c>
      <c r="E6" s="73"/>
      <c r="F6" s="73"/>
      <c r="G6" s="94"/>
    </row>
    <row r="7" spans="1:7" s="29" customFormat="1" ht="32.25" customHeight="1">
      <c r="A7" s="85"/>
      <c r="B7" s="85"/>
      <c r="C7" s="85"/>
      <c r="D7" s="30" t="s">
        <v>52</v>
      </c>
      <c r="E7" s="30" t="s">
        <v>53</v>
      </c>
      <c r="F7" s="30" t="s">
        <v>54</v>
      </c>
      <c r="G7" s="95"/>
    </row>
    <row r="8" spans="1:7" s="27" customFormat="1" ht="67.5" customHeight="1">
      <c r="A8" s="31">
        <v>1.5</v>
      </c>
      <c r="B8" s="31">
        <v>0</v>
      </c>
      <c r="C8" s="31">
        <v>1.5</v>
      </c>
      <c r="D8" s="31">
        <v>0</v>
      </c>
      <c r="E8" s="31">
        <v>0</v>
      </c>
      <c r="F8" s="31">
        <v>0</v>
      </c>
      <c r="G8" s="31">
        <v>0</v>
      </c>
    </row>
    <row r="18" spans="1:6" ht="30.75" customHeight="1">
      <c r="A18" s="87"/>
      <c r="B18" s="87"/>
      <c r="C18" s="87"/>
      <c r="D18" s="87"/>
      <c r="E18" s="87"/>
      <c r="F18" s="87"/>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2"/>
  <sheetViews>
    <sheetView tabSelected="1" zoomScale="80" zoomScaleNormal="80" zoomScalePageLayoutView="0" workbookViewId="0" topLeftCell="A1">
      <selection activeCell="A21" sqref="A21"/>
    </sheetView>
  </sheetViews>
  <sheetFormatPr defaultColWidth="9.00390625" defaultRowHeight="14.25"/>
  <cols>
    <col min="1" max="1" width="121.375" style="34" customWidth="1"/>
    <col min="13" max="13" width="13.25390625" style="0" customWidth="1"/>
  </cols>
  <sheetData>
    <row r="1" spans="1:13" ht="69" customHeight="1">
      <c r="A1" s="42" t="s">
        <v>104</v>
      </c>
      <c r="B1" s="21"/>
      <c r="C1" s="21"/>
      <c r="D1" s="21"/>
      <c r="E1" s="21"/>
      <c r="F1" s="21"/>
      <c r="G1" s="21"/>
      <c r="H1" s="21"/>
      <c r="I1" s="21"/>
      <c r="J1" s="21"/>
      <c r="K1" s="21"/>
      <c r="L1" s="21"/>
      <c r="M1" s="21"/>
    </row>
    <row r="2" spans="1:13" ht="24" customHeight="1">
      <c r="A2" s="20"/>
      <c r="B2" s="21"/>
      <c r="C2" s="21"/>
      <c r="D2" s="21"/>
      <c r="E2" s="21"/>
      <c r="F2" s="21"/>
      <c r="G2" s="21"/>
      <c r="H2" s="21"/>
      <c r="I2" s="21"/>
      <c r="J2" s="21"/>
      <c r="K2" s="21"/>
      <c r="L2" s="21"/>
      <c r="M2" s="21"/>
    </row>
    <row r="3" spans="1:13" ht="24" customHeight="1">
      <c r="A3" s="43" t="s">
        <v>101</v>
      </c>
      <c r="B3" s="21"/>
      <c r="C3" s="21"/>
      <c r="D3" s="21"/>
      <c r="E3" s="21"/>
      <c r="F3" s="21"/>
      <c r="G3" s="21"/>
      <c r="H3" s="21"/>
      <c r="I3" s="21"/>
      <c r="J3" s="21"/>
      <c r="K3" s="21"/>
      <c r="L3" s="21"/>
      <c r="M3" s="21"/>
    </row>
    <row r="4" spans="1:13" ht="24" customHeight="1">
      <c r="A4" s="43" t="s">
        <v>102</v>
      </c>
      <c r="B4" s="21"/>
      <c r="C4" s="21"/>
      <c r="D4" s="21"/>
      <c r="E4" s="21"/>
      <c r="F4" s="21"/>
      <c r="G4" s="21"/>
      <c r="H4" s="21"/>
      <c r="I4" s="21"/>
      <c r="J4" s="21"/>
      <c r="K4" s="21"/>
      <c r="L4" s="21"/>
      <c r="M4" s="21"/>
    </row>
    <row r="5" spans="1:13" ht="39">
      <c r="A5" s="43" t="s">
        <v>210</v>
      </c>
      <c r="B5" s="21"/>
      <c r="C5" s="21"/>
      <c r="D5" s="21"/>
      <c r="E5" s="21"/>
      <c r="F5" s="21"/>
      <c r="G5" s="21"/>
      <c r="H5" s="21"/>
      <c r="I5" s="21"/>
      <c r="J5" s="21"/>
      <c r="K5" s="21"/>
      <c r="L5" s="21"/>
      <c r="M5" s="21"/>
    </row>
    <row r="6" spans="1:13" ht="39">
      <c r="A6" s="43" t="s">
        <v>208</v>
      </c>
      <c r="B6" s="21"/>
      <c r="C6" s="21"/>
      <c r="D6" s="21"/>
      <c r="E6" s="21"/>
      <c r="F6" s="21"/>
      <c r="G6" s="21"/>
      <c r="H6" s="21"/>
      <c r="I6" s="21"/>
      <c r="J6" s="21"/>
      <c r="K6" s="21"/>
      <c r="L6" s="21"/>
      <c r="M6" s="21"/>
    </row>
    <row r="7" spans="1:13" ht="39">
      <c r="A7" s="41" t="s">
        <v>206</v>
      </c>
      <c r="B7" s="21"/>
      <c r="C7" s="21"/>
      <c r="D7" s="21"/>
      <c r="E7" s="21"/>
      <c r="F7" s="21"/>
      <c r="G7" s="21"/>
      <c r="H7" s="21"/>
      <c r="I7" s="21"/>
      <c r="J7" s="21"/>
      <c r="K7" s="21"/>
      <c r="L7" s="21"/>
      <c r="M7" s="21"/>
    </row>
    <row r="8" spans="1:13" ht="19.5">
      <c r="A8" s="41" t="s">
        <v>207</v>
      </c>
      <c r="B8" s="21"/>
      <c r="C8" s="21"/>
      <c r="D8" s="21"/>
      <c r="E8" s="21"/>
      <c r="F8" s="21"/>
      <c r="G8" s="21"/>
      <c r="H8" s="21"/>
      <c r="I8" s="21"/>
      <c r="J8" s="21"/>
      <c r="K8" s="21"/>
      <c r="L8" s="21"/>
      <c r="M8" s="21"/>
    </row>
    <row r="9" spans="1:13" ht="24" customHeight="1">
      <c r="A9" s="41" t="s">
        <v>103</v>
      </c>
      <c r="B9" s="21"/>
      <c r="C9" s="21"/>
      <c r="D9" s="21"/>
      <c r="E9" s="21"/>
      <c r="F9" s="21"/>
      <c r="G9" s="21"/>
      <c r="H9" s="21"/>
      <c r="I9" s="21"/>
      <c r="J9" s="21"/>
      <c r="K9" s="21"/>
      <c r="L9" s="21"/>
      <c r="M9" s="21"/>
    </row>
    <row r="10" ht="19.5">
      <c r="A10" s="41" t="s">
        <v>209</v>
      </c>
    </row>
    <row r="11" ht="97.5">
      <c r="A11" s="43" t="s">
        <v>211</v>
      </c>
    </row>
    <row r="12" ht="58.5">
      <c r="A12" s="43" t="s">
        <v>212</v>
      </c>
    </row>
  </sheetData>
  <sheetProtection/>
  <printOptions horizontalCentered="1"/>
  <pageMargins left="0.7480314960629921" right="0.7480314960629921"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A21" sqref="A21"/>
    </sheetView>
  </sheetViews>
  <sheetFormatPr defaultColWidth="9.00390625" defaultRowHeight="14.25"/>
  <cols>
    <col min="1" max="1" width="12.75390625" style="35" bestFit="1" customWidth="1"/>
    <col min="2" max="2" width="13.625" style="40" bestFit="1" customWidth="1"/>
    <col min="3" max="3" width="12.75390625" style="40" bestFit="1" customWidth="1"/>
    <col min="4" max="4" width="1.37890625" style="40" bestFit="1" customWidth="1"/>
    <col min="5" max="5" width="12.75390625" style="40" bestFit="1" customWidth="1"/>
    <col min="6" max="6" width="8.75390625" style="40" bestFit="1" customWidth="1"/>
    <col min="7" max="7" width="6.25390625" style="40" bestFit="1" customWidth="1"/>
    <col min="8" max="16384" width="9.00390625" style="35" customWidth="1"/>
  </cols>
  <sheetData>
    <row r="1" spans="1:8" ht="46.5" customHeight="1">
      <c r="A1" s="101" t="s">
        <v>66</v>
      </c>
      <c r="B1" s="102"/>
      <c r="C1" s="102"/>
      <c r="D1" s="102"/>
      <c r="E1" s="102"/>
      <c r="F1" s="102"/>
      <c r="G1" s="102"/>
      <c r="H1" s="103"/>
    </row>
    <row r="2" spans="1:8" ht="33" customHeight="1">
      <c r="A2" s="104" t="s">
        <v>67</v>
      </c>
      <c r="B2" s="105"/>
      <c r="C2" s="105"/>
      <c r="D2" s="105"/>
      <c r="E2" s="105"/>
      <c r="F2" s="105"/>
      <c r="G2" s="105"/>
      <c r="H2" s="106"/>
    </row>
    <row r="3" spans="1:8" ht="25.5" customHeight="1">
      <c r="A3" s="99" t="s">
        <v>249</v>
      </c>
      <c r="B3" s="107"/>
      <c r="C3" s="107"/>
      <c r="D3" s="107"/>
      <c r="E3" s="107"/>
      <c r="F3" s="107"/>
      <c r="G3" s="107"/>
      <c r="H3" s="100"/>
    </row>
    <row r="4" spans="1:8" ht="25.5" customHeight="1">
      <c r="A4" s="36" t="s">
        <v>68</v>
      </c>
      <c r="B4" s="108" t="s">
        <v>213</v>
      </c>
      <c r="C4" s="105"/>
      <c r="D4" s="105"/>
      <c r="E4" s="105"/>
      <c r="F4" s="105"/>
      <c r="G4" s="105"/>
      <c r="H4" s="106"/>
    </row>
    <row r="5" spans="1:8" ht="25.5" customHeight="1">
      <c r="A5" s="109" t="s">
        <v>69</v>
      </c>
      <c r="B5" s="96" t="s">
        <v>218</v>
      </c>
      <c r="C5" s="97"/>
      <c r="D5" s="97"/>
      <c r="E5" s="97"/>
      <c r="F5" s="97"/>
      <c r="G5" s="97"/>
      <c r="H5" s="98"/>
    </row>
    <row r="6" spans="1:8" ht="25.5" customHeight="1">
      <c r="A6" s="110"/>
      <c r="B6" s="96" t="s">
        <v>70</v>
      </c>
      <c r="C6" s="97"/>
      <c r="D6" s="97"/>
      <c r="E6" s="97"/>
      <c r="F6" s="97"/>
      <c r="G6" s="97"/>
      <c r="H6" s="98"/>
    </row>
    <row r="7" spans="1:8" ht="45" customHeight="1">
      <c r="A7" s="36" t="s">
        <v>71</v>
      </c>
      <c r="B7" s="96" t="s">
        <v>217</v>
      </c>
      <c r="C7" s="97"/>
      <c r="D7" s="97"/>
      <c r="E7" s="97"/>
      <c r="F7" s="97"/>
      <c r="G7" s="97"/>
      <c r="H7" s="98"/>
    </row>
    <row r="8" spans="1:8" ht="25.5" customHeight="1">
      <c r="A8" s="36" t="s">
        <v>72</v>
      </c>
      <c r="B8" s="37" t="s">
        <v>219</v>
      </c>
      <c r="C8" s="37" t="s">
        <v>73</v>
      </c>
      <c r="D8" s="99" t="s">
        <v>219</v>
      </c>
      <c r="E8" s="100"/>
      <c r="F8" s="37" t="s">
        <v>74</v>
      </c>
      <c r="G8" s="99">
        <v>18930666268</v>
      </c>
      <c r="H8" s="100"/>
    </row>
    <row r="9" spans="1:8" ht="25.5" customHeight="1">
      <c r="A9" s="36" t="s">
        <v>75</v>
      </c>
      <c r="B9" s="111">
        <v>42736</v>
      </c>
      <c r="C9" s="106"/>
      <c r="D9" s="111">
        <v>43100</v>
      </c>
      <c r="E9" s="106"/>
      <c r="F9" s="104"/>
      <c r="G9" s="105"/>
      <c r="H9" s="106"/>
    </row>
    <row r="10" spans="1:8" ht="75" customHeight="1">
      <c r="A10" s="36" t="s">
        <v>76</v>
      </c>
      <c r="B10" s="112" t="s">
        <v>220</v>
      </c>
      <c r="C10" s="113"/>
      <c r="D10" s="113"/>
      <c r="E10" s="113"/>
      <c r="F10" s="113"/>
      <c r="G10" s="113"/>
      <c r="H10" s="114"/>
    </row>
    <row r="11" spans="1:8" ht="75" customHeight="1">
      <c r="A11" s="36" t="s">
        <v>77</v>
      </c>
      <c r="B11" s="112" t="s">
        <v>221</v>
      </c>
      <c r="C11" s="113"/>
      <c r="D11" s="113"/>
      <c r="E11" s="113"/>
      <c r="F11" s="113"/>
      <c r="G11" s="113"/>
      <c r="H11" s="114"/>
    </row>
    <row r="12" spans="1:8" ht="34.5" customHeight="1">
      <c r="A12" s="115" t="s">
        <v>78</v>
      </c>
      <c r="B12" s="117" t="s">
        <v>222</v>
      </c>
      <c r="C12" s="118"/>
      <c r="D12" s="118"/>
      <c r="E12" s="118"/>
      <c r="F12" s="118"/>
      <c r="G12" s="118"/>
      <c r="H12" s="119"/>
    </row>
    <row r="13" spans="1:8" ht="73.5" customHeight="1">
      <c r="A13" s="116"/>
      <c r="B13" s="120"/>
      <c r="C13" s="121"/>
      <c r="D13" s="121"/>
      <c r="E13" s="121"/>
      <c r="F13" s="121"/>
      <c r="G13" s="121"/>
      <c r="H13" s="122"/>
    </row>
    <row r="14" spans="1:8" ht="34.5" customHeight="1">
      <c r="A14" s="115" t="s">
        <v>79</v>
      </c>
      <c r="B14" s="123" t="s">
        <v>245</v>
      </c>
      <c r="C14" s="118"/>
      <c r="D14" s="118"/>
      <c r="E14" s="118"/>
      <c r="F14" s="118"/>
      <c r="G14" s="118"/>
      <c r="H14" s="119"/>
    </row>
    <row r="15" spans="1:8" ht="39.75" customHeight="1">
      <c r="A15" s="116"/>
      <c r="B15" s="120"/>
      <c r="C15" s="121"/>
      <c r="D15" s="121"/>
      <c r="E15" s="121"/>
      <c r="F15" s="121"/>
      <c r="G15" s="121"/>
      <c r="H15" s="122"/>
    </row>
    <row r="16" spans="1:8" ht="30" customHeight="1">
      <c r="A16" s="124" t="s">
        <v>80</v>
      </c>
      <c r="B16" s="125"/>
      <c r="C16" s="124">
        <v>96000</v>
      </c>
      <c r="D16" s="125"/>
      <c r="E16" s="124" t="s">
        <v>81</v>
      </c>
      <c r="F16" s="125"/>
      <c r="G16" s="124">
        <v>96000</v>
      </c>
      <c r="H16" s="125"/>
    </row>
    <row r="17" spans="1:8" ht="30" customHeight="1">
      <c r="A17" s="124" t="s">
        <v>82</v>
      </c>
      <c r="B17" s="125"/>
      <c r="C17" s="124">
        <v>0</v>
      </c>
      <c r="D17" s="125"/>
      <c r="E17" s="124" t="s">
        <v>83</v>
      </c>
      <c r="F17" s="125"/>
      <c r="G17" s="124">
        <v>0</v>
      </c>
      <c r="H17" s="125"/>
    </row>
    <row r="18" spans="1:8" ht="25.5" customHeight="1">
      <c r="A18" s="38" t="s">
        <v>84</v>
      </c>
      <c r="B18" s="104" t="s">
        <v>85</v>
      </c>
      <c r="C18" s="105"/>
      <c r="D18" s="105"/>
      <c r="E18" s="106"/>
      <c r="F18" s="104" t="s">
        <v>86</v>
      </c>
      <c r="G18" s="105"/>
      <c r="H18" s="106"/>
    </row>
    <row r="19" spans="1:8" ht="30" customHeight="1">
      <c r="A19" s="126" t="s">
        <v>87</v>
      </c>
      <c r="B19" s="129" t="s">
        <v>213</v>
      </c>
      <c r="C19" s="107"/>
      <c r="D19" s="107"/>
      <c r="E19" s="100"/>
      <c r="F19" s="99">
        <v>96000</v>
      </c>
      <c r="G19" s="107"/>
      <c r="H19" s="100"/>
    </row>
    <row r="20" spans="1:8" ht="30" customHeight="1">
      <c r="A20" s="127"/>
      <c r="B20" s="99"/>
      <c r="C20" s="107"/>
      <c r="D20" s="107"/>
      <c r="E20" s="100"/>
      <c r="F20" s="99"/>
      <c r="G20" s="107"/>
      <c r="H20" s="100"/>
    </row>
    <row r="21" spans="1:8" ht="30" customHeight="1">
      <c r="A21" s="128"/>
      <c r="B21" s="99"/>
      <c r="C21" s="107"/>
      <c r="D21" s="107"/>
      <c r="E21" s="100"/>
      <c r="F21" s="99"/>
      <c r="G21" s="107"/>
      <c r="H21" s="100"/>
    </row>
    <row r="22" spans="1:8" ht="75" customHeight="1">
      <c r="A22" s="36" t="s">
        <v>88</v>
      </c>
      <c r="B22" s="112" t="s">
        <v>223</v>
      </c>
      <c r="C22" s="113"/>
      <c r="D22" s="113"/>
      <c r="E22" s="113"/>
      <c r="F22" s="113"/>
      <c r="G22" s="113"/>
      <c r="H22" s="114"/>
    </row>
    <row r="23" spans="1:8" ht="75" customHeight="1">
      <c r="A23" s="36" t="s">
        <v>89</v>
      </c>
      <c r="B23" s="112" t="s">
        <v>224</v>
      </c>
      <c r="C23" s="113"/>
      <c r="D23" s="113"/>
      <c r="E23" s="113"/>
      <c r="F23" s="113"/>
      <c r="G23" s="113"/>
      <c r="H23" s="114"/>
    </row>
    <row r="24" spans="1:8" ht="75" customHeight="1">
      <c r="A24" s="36" t="s">
        <v>90</v>
      </c>
      <c r="B24" s="112" t="s">
        <v>225</v>
      </c>
      <c r="C24" s="113"/>
      <c r="D24" s="113"/>
      <c r="E24" s="113"/>
      <c r="F24" s="113"/>
      <c r="G24" s="113"/>
      <c r="H24" s="114"/>
    </row>
    <row r="25" spans="1:8" ht="34.5" customHeight="1">
      <c r="A25" s="104" t="s">
        <v>91</v>
      </c>
      <c r="B25" s="105"/>
      <c r="C25" s="105"/>
      <c r="D25" s="105"/>
      <c r="E25" s="105"/>
      <c r="F25" s="105"/>
      <c r="G25" s="105"/>
      <c r="H25" s="106"/>
    </row>
    <row r="26" spans="1:8" ht="34.5" customHeight="1">
      <c r="A26" s="39" t="s">
        <v>92</v>
      </c>
      <c r="B26" s="104" t="s">
        <v>93</v>
      </c>
      <c r="C26" s="105"/>
      <c r="D26" s="106"/>
      <c r="E26" s="104" t="s">
        <v>94</v>
      </c>
      <c r="F26" s="105"/>
      <c r="G26" s="105"/>
      <c r="H26" s="106"/>
    </row>
    <row r="27" spans="1:8" ht="30" customHeight="1">
      <c r="A27" s="115" t="s">
        <v>95</v>
      </c>
      <c r="B27" s="96" t="s">
        <v>226</v>
      </c>
      <c r="C27" s="97"/>
      <c r="D27" s="98"/>
      <c r="E27" s="96" t="s">
        <v>227</v>
      </c>
      <c r="F27" s="97"/>
      <c r="G27" s="97"/>
      <c r="H27" s="98"/>
    </row>
    <row r="28" spans="1:8" ht="30" customHeight="1">
      <c r="A28" s="130"/>
      <c r="B28" s="46" t="s">
        <v>228</v>
      </c>
      <c r="C28" s="47"/>
      <c r="D28" s="48"/>
      <c r="E28" s="132">
        <f>100%</f>
        <v>1</v>
      </c>
      <c r="F28" s="133"/>
      <c r="G28" s="133"/>
      <c r="H28" s="134"/>
    </row>
    <row r="29" spans="1:8" ht="30" customHeight="1">
      <c r="A29" s="130"/>
      <c r="B29" s="131" t="s">
        <v>229</v>
      </c>
      <c r="C29" s="97"/>
      <c r="D29" s="98"/>
      <c r="E29" s="132">
        <f>100%</f>
        <v>1</v>
      </c>
      <c r="F29" s="133"/>
      <c r="G29" s="133"/>
      <c r="H29" s="134"/>
    </row>
    <row r="30" spans="1:8" ht="30" customHeight="1">
      <c r="A30" s="116"/>
      <c r="B30" s="131" t="s">
        <v>230</v>
      </c>
      <c r="C30" s="97"/>
      <c r="D30" s="98"/>
      <c r="E30" s="132">
        <f>100%</f>
        <v>1</v>
      </c>
      <c r="F30" s="133"/>
      <c r="G30" s="133"/>
      <c r="H30" s="134"/>
    </row>
    <row r="31" spans="1:8" ht="30" customHeight="1">
      <c r="A31" s="109" t="s">
        <v>96</v>
      </c>
      <c r="B31" s="131" t="s">
        <v>231</v>
      </c>
      <c r="C31" s="97"/>
      <c r="D31" s="98"/>
      <c r="E31" s="131" t="s">
        <v>235</v>
      </c>
      <c r="F31" s="97"/>
      <c r="G31" s="97"/>
      <c r="H31" s="98"/>
    </row>
    <row r="32" spans="1:8" ht="30" customHeight="1">
      <c r="A32" s="135"/>
      <c r="B32" s="63" t="s">
        <v>232</v>
      </c>
      <c r="C32" s="47"/>
      <c r="D32" s="48"/>
      <c r="E32" s="131" t="s">
        <v>236</v>
      </c>
      <c r="F32" s="97"/>
      <c r="G32" s="97"/>
      <c r="H32" s="98"/>
    </row>
    <row r="33" spans="1:8" ht="30" customHeight="1">
      <c r="A33" s="135"/>
      <c r="B33" s="131" t="s">
        <v>233</v>
      </c>
      <c r="C33" s="97"/>
      <c r="D33" s="98"/>
      <c r="E33" s="131" t="s">
        <v>227</v>
      </c>
      <c r="F33" s="97"/>
      <c r="G33" s="97"/>
      <c r="H33" s="98"/>
    </row>
    <row r="34" spans="1:8" ht="30" customHeight="1">
      <c r="A34" s="110"/>
      <c r="B34" s="131" t="s">
        <v>234</v>
      </c>
      <c r="C34" s="97"/>
      <c r="D34" s="98"/>
      <c r="E34" s="131" t="s">
        <v>237</v>
      </c>
      <c r="F34" s="97"/>
      <c r="G34" s="97"/>
      <c r="H34" s="98"/>
    </row>
    <row r="35" spans="1:8" ht="30" customHeight="1">
      <c r="A35" s="109" t="s">
        <v>97</v>
      </c>
      <c r="B35" s="131" t="s">
        <v>238</v>
      </c>
      <c r="C35" s="97"/>
      <c r="D35" s="98"/>
      <c r="E35" s="131" t="s">
        <v>240</v>
      </c>
      <c r="F35" s="97"/>
      <c r="G35" s="97"/>
      <c r="H35" s="98"/>
    </row>
    <row r="36" spans="1:8" ht="30" customHeight="1">
      <c r="A36" s="110"/>
      <c r="B36" s="131" t="s">
        <v>239</v>
      </c>
      <c r="C36" s="97"/>
      <c r="D36" s="98"/>
      <c r="E36" s="132">
        <f>100%</f>
        <v>1</v>
      </c>
      <c r="F36" s="133"/>
      <c r="G36" s="133"/>
      <c r="H36" s="134"/>
    </row>
    <row r="37" spans="1:8" ht="30" customHeight="1">
      <c r="A37" s="136" t="s">
        <v>98</v>
      </c>
      <c r="B37" s="131" t="s">
        <v>241</v>
      </c>
      <c r="C37" s="97"/>
      <c r="D37" s="98"/>
      <c r="E37" s="131" t="s">
        <v>243</v>
      </c>
      <c r="F37" s="97"/>
      <c r="G37" s="97"/>
      <c r="H37" s="98"/>
    </row>
    <row r="38" spans="1:8" ht="30" customHeight="1">
      <c r="A38" s="137"/>
      <c r="B38" s="131" t="s">
        <v>242</v>
      </c>
      <c r="C38" s="97"/>
      <c r="D38" s="98"/>
      <c r="E38" s="131" t="s">
        <v>244</v>
      </c>
      <c r="F38" s="97"/>
      <c r="G38" s="97"/>
      <c r="H38" s="98"/>
    </row>
    <row r="39" spans="1:8" ht="30" customHeight="1">
      <c r="A39" s="36" t="s">
        <v>99</v>
      </c>
      <c r="B39" s="112" t="s">
        <v>84</v>
      </c>
      <c r="C39" s="113"/>
      <c r="D39" s="113"/>
      <c r="E39" s="113"/>
      <c r="F39" s="113"/>
      <c r="G39" s="113"/>
      <c r="H39" s="114"/>
    </row>
    <row r="40" spans="1:8" ht="34.5" customHeight="1">
      <c r="A40" s="99" t="s">
        <v>250</v>
      </c>
      <c r="B40" s="107"/>
      <c r="C40" s="107"/>
      <c r="D40" s="107"/>
      <c r="E40" s="107"/>
      <c r="F40" s="107"/>
      <c r="G40" s="107"/>
      <c r="H40" s="100"/>
    </row>
    <row r="41" spans="1:8" ht="25.5" customHeight="1">
      <c r="A41" s="138"/>
      <c r="B41" s="138"/>
      <c r="C41" s="138"/>
      <c r="D41" s="138"/>
      <c r="E41" s="138"/>
      <c r="F41" s="138"/>
      <c r="G41" s="138"/>
      <c r="H41" s="138"/>
    </row>
  </sheetData>
  <sheetProtection/>
  <mergeCells count="71">
    <mergeCell ref="A40:H40"/>
    <mergeCell ref="A41:H41"/>
    <mergeCell ref="B37:D37"/>
    <mergeCell ref="E37:H37"/>
    <mergeCell ref="B38:D38"/>
    <mergeCell ref="E38:H38"/>
    <mergeCell ref="A35:A36"/>
    <mergeCell ref="B35:D35"/>
    <mergeCell ref="E35:H35"/>
    <mergeCell ref="E36:H36"/>
    <mergeCell ref="B36:D36"/>
    <mergeCell ref="B39:H39"/>
    <mergeCell ref="A37:A38"/>
    <mergeCell ref="A31:A34"/>
    <mergeCell ref="B31:D31"/>
    <mergeCell ref="E31:H31"/>
    <mergeCell ref="B33:D33"/>
    <mergeCell ref="E33:H33"/>
    <mergeCell ref="B34:D34"/>
    <mergeCell ref="E34:H34"/>
    <mergeCell ref="E32:H32"/>
    <mergeCell ref="A27:A30"/>
    <mergeCell ref="B27:D27"/>
    <mergeCell ref="E27:H27"/>
    <mergeCell ref="B29:D29"/>
    <mergeCell ref="E29:H29"/>
    <mergeCell ref="B30:D30"/>
    <mergeCell ref="E30:H30"/>
    <mergeCell ref="E28:H28"/>
    <mergeCell ref="B22:H22"/>
    <mergeCell ref="B23:H23"/>
    <mergeCell ref="B24:H24"/>
    <mergeCell ref="A25:H25"/>
    <mergeCell ref="B26:D26"/>
    <mergeCell ref="E26:H26"/>
    <mergeCell ref="A19:A21"/>
    <mergeCell ref="B19:E19"/>
    <mergeCell ref="F19:H19"/>
    <mergeCell ref="B20:E20"/>
    <mergeCell ref="F20:H20"/>
    <mergeCell ref="B21:E21"/>
    <mergeCell ref="F21:H21"/>
    <mergeCell ref="A17:B17"/>
    <mergeCell ref="C17:D17"/>
    <mergeCell ref="E17:F17"/>
    <mergeCell ref="G17:H17"/>
    <mergeCell ref="B18:E18"/>
    <mergeCell ref="F18:H18"/>
    <mergeCell ref="A14:A15"/>
    <mergeCell ref="B14:H15"/>
    <mergeCell ref="A16:B16"/>
    <mergeCell ref="C16:D16"/>
    <mergeCell ref="E16:F16"/>
    <mergeCell ref="G16:H16"/>
    <mergeCell ref="B9:C9"/>
    <mergeCell ref="D9:E9"/>
    <mergeCell ref="F9:H9"/>
    <mergeCell ref="B10:H10"/>
    <mergeCell ref="B11:H11"/>
    <mergeCell ref="A12:A13"/>
    <mergeCell ref="B12:H13"/>
    <mergeCell ref="B7:H7"/>
    <mergeCell ref="D8:E8"/>
    <mergeCell ref="A1:H1"/>
    <mergeCell ref="A2:H2"/>
    <mergeCell ref="A3:H3"/>
    <mergeCell ref="B4:H4"/>
    <mergeCell ref="A5:A6"/>
    <mergeCell ref="B5:H5"/>
    <mergeCell ref="B6:H6"/>
    <mergeCell ref="G8:H8"/>
  </mergeCells>
  <printOptions/>
  <pageMargins left="0.7086614173228347" right="0.7086614173228347"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9"/>
  <sheetViews>
    <sheetView tabSelected="1" zoomScale="85" zoomScaleNormal="85" workbookViewId="0" topLeftCell="A1">
      <selection activeCell="A21" sqref="A21"/>
    </sheetView>
  </sheetViews>
  <sheetFormatPr defaultColWidth="9.00390625" defaultRowHeight="14.25"/>
  <cols>
    <col min="1" max="1" width="121.375" style="0" customWidth="1"/>
    <col min="13" max="13" width="13.25390625" style="0" customWidth="1"/>
  </cols>
  <sheetData>
    <row r="1" spans="1:13" ht="24" customHeight="1">
      <c r="A1" s="20" t="s">
        <v>106</v>
      </c>
      <c r="B1" s="20"/>
      <c r="C1" s="20"/>
      <c r="D1" s="20"/>
      <c r="E1" s="20"/>
      <c r="F1" s="20"/>
      <c r="G1" s="20"/>
      <c r="H1" s="20"/>
      <c r="I1" s="20"/>
      <c r="J1" s="20"/>
      <c r="K1" s="20"/>
      <c r="L1" s="20"/>
      <c r="M1" s="20"/>
    </row>
    <row r="2" ht="24" customHeight="1"/>
    <row r="3" spans="1:13" ht="326.25" customHeight="1">
      <c r="A3" s="67" t="s">
        <v>248</v>
      </c>
      <c r="B3" s="21"/>
      <c r="C3" s="21"/>
      <c r="D3" s="21"/>
      <c r="E3" s="21"/>
      <c r="F3" s="21"/>
      <c r="G3" s="21"/>
      <c r="H3" s="21"/>
      <c r="I3" s="21"/>
      <c r="J3" s="21"/>
      <c r="K3" s="21"/>
      <c r="L3" s="21"/>
      <c r="M3" s="21"/>
    </row>
    <row r="4" spans="1:13" ht="24" customHeight="1">
      <c r="A4" s="66"/>
      <c r="B4" s="21"/>
      <c r="C4" s="21"/>
      <c r="D4" s="21"/>
      <c r="E4" s="21"/>
      <c r="F4" s="21"/>
      <c r="G4" s="21"/>
      <c r="H4" s="21"/>
      <c r="I4" s="21"/>
      <c r="J4" s="21"/>
      <c r="K4" s="21"/>
      <c r="L4" s="21"/>
      <c r="M4" s="21"/>
    </row>
    <row r="5" spans="1:13" ht="24" customHeight="1">
      <c r="A5" s="66"/>
      <c r="B5" s="21"/>
      <c r="C5" s="21"/>
      <c r="D5" s="21"/>
      <c r="E5" s="21"/>
      <c r="F5" s="21"/>
      <c r="G5" s="21"/>
      <c r="H5" s="21"/>
      <c r="I5" s="21"/>
      <c r="J5" s="21"/>
      <c r="K5" s="21"/>
      <c r="L5" s="21"/>
      <c r="M5" s="21"/>
    </row>
    <row r="6" spans="1:13" ht="24" customHeight="1">
      <c r="A6" s="66"/>
      <c r="B6" s="21"/>
      <c r="C6" s="21"/>
      <c r="D6" s="21"/>
      <c r="E6" s="21"/>
      <c r="F6" s="21"/>
      <c r="G6" s="21"/>
      <c r="H6" s="21"/>
      <c r="I6" s="21"/>
      <c r="J6" s="21"/>
      <c r="K6" s="21"/>
      <c r="L6" s="21"/>
      <c r="M6" s="21"/>
    </row>
    <row r="7" ht="24" customHeight="1">
      <c r="A7" s="66"/>
    </row>
    <row r="8" spans="1:13" ht="24" customHeight="1">
      <c r="A8" s="66"/>
      <c r="B8" s="21"/>
      <c r="C8" s="21"/>
      <c r="D8" s="21"/>
      <c r="E8" s="21"/>
      <c r="F8" s="21"/>
      <c r="G8" s="21"/>
      <c r="H8" s="21"/>
      <c r="I8" s="21"/>
      <c r="J8" s="21"/>
      <c r="K8" s="21"/>
      <c r="L8" s="21"/>
      <c r="M8" s="21"/>
    </row>
    <row r="9" spans="1:13" ht="24" customHeight="1">
      <c r="A9" s="66"/>
      <c r="B9" s="21"/>
      <c r="C9" s="21"/>
      <c r="D9" s="21"/>
      <c r="E9" s="21"/>
      <c r="F9" s="21"/>
      <c r="G9" s="21"/>
      <c r="H9" s="21"/>
      <c r="I9" s="21"/>
      <c r="J9" s="21"/>
      <c r="K9" s="21"/>
      <c r="L9" s="21"/>
      <c r="M9" s="21"/>
    </row>
    <row r="10" spans="1:13" ht="24" customHeight="1">
      <c r="A10" s="66"/>
      <c r="B10" s="21"/>
      <c r="C10" s="21"/>
      <c r="D10" s="21"/>
      <c r="E10" s="21"/>
      <c r="F10" s="21"/>
      <c r="G10" s="21"/>
      <c r="H10" s="21"/>
      <c r="I10" s="21"/>
      <c r="J10" s="21"/>
      <c r="K10" s="21"/>
      <c r="L10" s="21"/>
      <c r="M10" s="21"/>
    </row>
    <row r="11" spans="1:13" ht="24" customHeight="1">
      <c r="A11" s="66"/>
      <c r="B11" s="21"/>
      <c r="C11" s="21"/>
      <c r="D11" s="21"/>
      <c r="E11" s="21"/>
      <c r="F11" s="21"/>
      <c r="G11" s="21"/>
      <c r="H11" s="21"/>
      <c r="I11" s="21"/>
      <c r="J11" s="21"/>
      <c r="K11" s="21"/>
      <c r="L11" s="21"/>
      <c r="M11" s="21"/>
    </row>
    <row r="12" spans="1:13" ht="24" customHeight="1">
      <c r="A12" s="66"/>
      <c r="B12" s="21"/>
      <c r="C12" s="21"/>
      <c r="D12" s="21"/>
      <c r="E12" s="21"/>
      <c r="F12" s="21"/>
      <c r="G12" s="21"/>
      <c r="H12" s="21"/>
      <c r="I12" s="21"/>
      <c r="J12" s="21"/>
      <c r="K12" s="21"/>
      <c r="L12" s="21"/>
      <c r="M12" s="21"/>
    </row>
    <row r="13" spans="1:13" ht="24" customHeight="1">
      <c r="A13" s="66"/>
      <c r="B13" s="21"/>
      <c r="C13" s="21"/>
      <c r="D13" s="21"/>
      <c r="E13" s="21"/>
      <c r="F13" s="21"/>
      <c r="G13" s="21"/>
      <c r="H13" s="21"/>
      <c r="I13" s="21"/>
      <c r="J13" s="21"/>
      <c r="K13" s="21"/>
      <c r="L13" s="21"/>
      <c r="M13" s="21"/>
    </row>
    <row r="14" spans="1:13" ht="24" customHeight="1">
      <c r="A14" s="66"/>
      <c r="B14" s="21"/>
      <c r="C14" s="21"/>
      <c r="D14" s="21"/>
      <c r="E14" s="21"/>
      <c r="F14" s="21"/>
      <c r="G14" s="21"/>
      <c r="H14" s="21"/>
      <c r="I14" s="21"/>
      <c r="J14" s="21"/>
      <c r="K14" s="21"/>
      <c r="L14" s="21"/>
      <c r="M14" s="21"/>
    </row>
    <row r="15" spans="1:13" ht="24" customHeight="1">
      <c r="A15" s="66"/>
      <c r="B15" s="21"/>
      <c r="C15" s="21"/>
      <c r="D15" s="21"/>
      <c r="E15" s="21"/>
      <c r="F15" s="21"/>
      <c r="G15" s="21"/>
      <c r="H15" s="21"/>
      <c r="I15" s="21"/>
      <c r="J15" s="21"/>
      <c r="K15" s="21"/>
      <c r="L15" s="21"/>
      <c r="M15" s="21"/>
    </row>
    <row r="16" spans="1:13" ht="24" customHeight="1">
      <c r="A16" s="66"/>
      <c r="B16" s="21"/>
      <c r="C16" s="21"/>
      <c r="D16" s="21"/>
      <c r="E16" s="21"/>
      <c r="F16" s="21"/>
      <c r="G16" s="21"/>
      <c r="H16" s="21"/>
      <c r="I16" s="21"/>
      <c r="J16" s="21"/>
      <c r="K16" s="21"/>
      <c r="L16" s="21"/>
      <c r="M16" s="21"/>
    </row>
    <row r="17" spans="1:13" ht="24" customHeight="1">
      <c r="A17" s="66"/>
      <c r="B17" s="21"/>
      <c r="C17" s="21"/>
      <c r="D17" s="21"/>
      <c r="E17" s="21"/>
      <c r="F17" s="21"/>
      <c r="G17" s="21"/>
      <c r="H17" s="21"/>
      <c r="I17" s="21"/>
      <c r="J17" s="21"/>
      <c r="K17" s="21"/>
      <c r="L17" s="21"/>
      <c r="M17" s="21"/>
    </row>
    <row r="18" ht="14.25">
      <c r="A18" s="66"/>
    </row>
    <row r="19" ht="14.25">
      <c r="A19" s="66"/>
    </row>
  </sheetData>
  <sheetProtection/>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97"/>
  <sheetViews>
    <sheetView tabSelected="1" zoomScale="85" zoomScaleNormal="85" zoomScalePageLayoutView="0" workbookViewId="0" topLeftCell="A1">
      <selection activeCell="A21" sqref="A21"/>
    </sheetView>
  </sheetViews>
  <sheetFormatPr defaultColWidth="9.00390625" defaultRowHeight="14.25"/>
  <cols>
    <col min="1" max="1" width="121.375" style="0" customWidth="1"/>
    <col min="13" max="13" width="13.25390625" style="0" customWidth="1"/>
  </cols>
  <sheetData>
    <row r="1" spans="1:13" ht="24" customHeight="1">
      <c r="A1" s="20" t="s">
        <v>107</v>
      </c>
      <c r="B1" s="20"/>
      <c r="C1" s="20"/>
      <c r="D1" s="20"/>
      <c r="E1" s="20"/>
      <c r="F1" s="20"/>
      <c r="G1" s="20"/>
      <c r="H1" s="20"/>
      <c r="I1" s="20"/>
      <c r="J1" s="20"/>
      <c r="K1" s="20"/>
      <c r="L1" s="20"/>
      <c r="M1" s="20"/>
    </row>
    <row r="2" ht="24" customHeight="1"/>
    <row r="3" spans="1:13" ht="26.25" customHeight="1">
      <c r="A3" s="64" t="s">
        <v>246</v>
      </c>
      <c r="B3" s="21"/>
      <c r="C3" s="21"/>
      <c r="D3" s="21"/>
      <c r="E3" s="21"/>
      <c r="F3" s="21"/>
      <c r="G3" s="21"/>
      <c r="H3" s="21"/>
      <c r="I3" s="21"/>
      <c r="J3" s="21"/>
      <c r="K3" s="21"/>
      <c r="L3" s="21"/>
      <c r="M3" s="21"/>
    </row>
    <row r="4" spans="1:13" ht="24" customHeight="1">
      <c r="A4" s="69" t="s">
        <v>247</v>
      </c>
      <c r="B4" s="21"/>
      <c r="C4" s="21"/>
      <c r="D4" s="21"/>
      <c r="E4" s="21"/>
      <c r="F4" s="21"/>
      <c r="G4" s="21"/>
      <c r="H4" s="21"/>
      <c r="I4" s="21"/>
      <c r="J4" s="21"/>
      <c r="K4" s="21"/>
      <c r="L4" s="21"/>
      <c r="M4" s="21"/>
    </row>
    <row r="5" spans="1:13" ht="24" customHeight="1">
      <c r="A5" s="69"/>
      <c r="B5" s="21"/>
      <c r="C5" s="21"/>
      <c r="D5" s="21"/>
      <c r="E5" s="21"/>
      <c r="F5" s="21"/>
      <c r="G5" s="21"/>
      <c r="H5" s="21"/>
      <c r="I5" s="21"/>
      <c r="J5" s="21"/>
      <c r="K5" s="21"/>
      <c r="L5" s="21"/>
      <c r="M5" s="21"/>
    </row>
    <row r="6" spans="1:13" ht="24" customHeight="1">
      <c r="A6" s="69"/>
      <c r="B6" s="21"/>
      <c r="C6" s="21"/>
      <c r="D6" s="21"/>
      <c r="E6" s="21"/>
      <c r="F6" s="21"/>
      <c r="G6" s="21"/>
      <c r="H6" s="21"/>
      <c r="I6" s="21"/>
      <c r="J6" s="21"/>
      <c r="K6" s="21"/>
      <c r="L6" s="21"/>
      <c r="M6" s="21"/>
    </row>
    <row r="7" ht="24" customHeight="1">
      <c r="A7" s="69"/>
    </row>
    <row r="8" spans="1:13" ht="24" customHeight="1">
      <c r="A8" s="69"/>
      <c r="B8" s="21"/>
      <c r="C8" s="21"/>
      <c r="D8" s="21"/>
      <c r="E8" s="21"/>
      <c r="F8" s="21"/>
      <c r="G8" s="21"/>
      <c r="H8" s="21"/>
      <c r="I8" s="21"/>
      <c r="J8" s="21"/>
      <c r="K8" s="21"/>
      <c r="L8" s="21"/>
      <c r="M8" s="21"/>
    </row>
    <row r="9" spans="1:13" ht="24" customHeight="1">
      <c r="A9" s="69"/>
      <c r="B9" s="21"/>
      <c r="C9" s="21"/>
      <c r="D9" s="21"/>
      <c r="E9" s="21"/>
      <c r="F9" s="21"/>
      <c r="G9" s="21"/>
      <c r="H9" s="21"/>
      <c r="I9" s="21"/>
      <c r="J9" s="21"/>
      <c r="K9" s="21"/>
      <c r="L9" s="21"/>
      <c r="M9" s="21"/>
    </row>
    <row r="10" spans="1:13" ht="24" customHeight="1">
      <c r="A10" s="69"/>
      <c r="B10" s="21"/>
      <c r="C10" s="21"/>
      <c r="D10" s="21"/>
      <c r="E10" s="21"/>
      <c r="F10" s="21"/>
      <c r="G10" s="21"/>
      <c r="H10" s="21"/>
      <c r="I10" s="21"/>
      <c r="J10" s="21"/>
      <c r="K10" s="21"/>
      <c r="L10" s="21"/>
      <c r="M10" s="21"/>
    </row>
    <row r="11" spans="1:13" ht="24" customHeight="1">
      <c r="A11" s="69"/>
      <c r="B11" s="21"/>
      <c r="C11" s="21"/>
      <c r="D11" s="21"/>
      <c r="E11" s="21"/>
      <c r="F11" s="21"/>
      <c r="G11" s="21"/>
      <c r="H11" s="21"/>
      <c r="I11" s="21"/>
      <c r="J11" s="21"/>
      <c r="K11" s="21"/>
      <c r="L11" s="21"/>
      <c r="M11" s="21"/>
    </row>
    <row r="12" spans="1:13" ht="24" customHeight="1">
      <c r="A12" s="69"/>
      <c r="B12" s="21"/>
      <c r="C12" s="21"/>
      <c r="D12" s="21"/>
      <c r="E12" s="21"/>
      <c r="F12" s="21"/>
      <c r="G12" s="21"/>
      <c r="H12" s="21"/>
      <c r="I12" s="21"/>
      <c r="J12" s="21"/>
      <c r="K12" s="21"/>
      <c r="L12" s="21"/>
      <c r="M12" s="21"/>
    </row>
    <row r="13" spans="1:13" ht="24" customHeight="1">
      <c r="A13" s="69"/>
      <c r="B13" s="21"/>
      <c r="C13" s="21"/>
      <c r="D13" s="21"/>
      <c r="E13" s="21"/>
      <c r="F13" s="21"/>
      <c r="G13" s="21"/>
      <c r="H13" s="21"/>
      <c r="I13" s="21"/>
      <c r="J13" s="21"/>
      <c r="K13" s="21"/>
      <c r="L13" s="21"/>
      <c r="M13" s="21"/>
    </row>
    <row r="14" spans="1:13" ht="24" customHeight="1">
      <c r="A14" s="69"/>
      <c r="B14" s="21"/>
      <c r="C14" s="21"/>
      <c r="D14" s="21"/>
      <c r="E14" s="21"/>
      <c r="F14" s="21"/>
      <c r="G14" s="21"/>
      <c r="H14" s="21"/>
      <c r="I14" s="21"/>
      <c r="J14" s="21"/>
      <c r="K14" s="21"/>
      <c r="L14" s="21"/>
      <c r="M14" s="21"/>
    </row>
    <row r="15" spans="1:13" ht="24" customHeight="1">
      <c r="A15" s="69"/>
      <c r="B15" s="21"/>
      <c r="C15" s="21"/>
      <c r="D15" s="21"/>
      <c r="E15" s="21"/>
      <c r="F15" s="21"/>
      <c r="G15" s="21"/>
      <c r="H15" s="21"/>
      <c r="I15" s="21"/>
      <c r="J15" s="21"/>
      <c r="K15" s="21"/>
      <c r="L15" s="21"/>
      <c r="M15" s="21"/>
    </row>
    <row r="16" spans="1:13" ht="24" customHeight="1">
      <c r="A16" s="69"/>
      <c r="B16" s="21"/>
      <c r="C16" s="21"/>
      <c r="D16" s="21"/>
      <c r="E16" s="21"/>
      <c r="F16" s="21"/>
      <c r="G16" s="21"/>
      <c r="H16" s="21"/>
      <c r="I16" s="21"/>
      <c r="J16" s="21"/>
      <c r="K16" s="21"/>
      <c r="L16" s="21"/>
      <c r="M16" s="21"/>
    </row>
    <row r="17" spans="1:13" ht="24" customHeight="1">
      <c r="A17" s="69"/>
      <c r="B17" s="21"/>
      <c r="C17" s="21"/>
      <c r="D17" s="21"/>
      <c r="E17" s="21"/>
      <c r="F17" s="21"/>
      <c r="G17" s="21"/>
      <c r="H17" s="21"/>
      <c r="I17" s="21"/>
      <c r="J17" s="21"/>
      <c r="K17" s="21"/>
      <c r="L17" s="21"/>
      <c r="M17" s="21"/>
    </row>
    <row r="18" ht="14.25">
      <c r="A18" s="69"/>
    </row>
    <row r="19" ht="14.25">
      <c r="A19" s="69"/>
    </row>
    <row r="20" ht="14.25">
      <c r="A20" s="69"/>
    </row>
    <row r="21" ht="14.25">
      <c r="A21" s="69"/>
    </row>
    <row r="22" ht="14.25">
      <c r="A22" s="69"/>
    </row>
    <row r="23" ht="14.25">
      <c r="A23" s="69"/>
    </row>
    <row r="24" ht="14.25">
      <c r="A24" s="69"/>
    </row>
    <row r="25" ht="14.25">
      <c r="A25" s="69"/>
    </row>
    <row r="26" ht="14.25">
      <c r="A26" s="69"/>
    </row>
    <row r="27" ht="14.25">
      <c r="A27" s="69"/>
    </row>
    <row r="28" ht="14.25">
      <c r="A28" s="69"/>
    </row>
    <row r="29" ht="14.25">
      <c r="A29" s="69"/>
    </row>
    <row r="30" ht="14.25">
      <c r="A30" s="69"/>
    </row>
    <row r="31" ht="14.25">
      <c r="A31" s="69"/>
    </row>
    <row r="32" ht="14.25">
      <c r="A32" s="69"/>
    </row>
    <row r="33" ht="14.25">
      <c r="A33" s="69"/>
    </row>
    <row r="34" ht="14.25">
      <c r="A34" s="69"/>
    </row>
    <row r="35" ht="14.25">
      <c r="A35" s="69"/>
    </row>
    <row r="36" ht="14.25">
      <c r="A36" s="69"/>
    </row>
    <row r="37" ht="14.25">
      <c r="A37" s="69"/>
    </row>
    <row r="38" ht="14.25">
      <c r="A38" s="69"/>
    </row>
    <row r="39" ht="14.25">
      <c r="A39" s="69"/>
    </row>
    <row r="40" ht="14.25">
      <c r="A40" s="69"/>
    </row>
    <row r="41" ht="14.25">
      <c r="A41" s="69"/>
    </row>
    <row r="42" ht="14.25">
      <c r="A42" s="69"/>
    </row>
    <row r="43" ht="14.25">
      <c r="A43" s="69"/>
    </row>
    <row r="44" ht="14.25">
      <c r="A44" s="69"/>
    </row>
    <row r="45" ht="14.25">
      <c r="A45" s="69"/>
    </row>
    <row r="46" ht="14.25">
      <c r="A46" s="69"/>
    </row>
    <row r="47" ht="14.25">
      <c r="A47" s="69"/>
    </row>
    <row r="48" ht="14.25">
      <c r="A48" s="69"/>
    </row>
    <row r="49" ht="14.25">
      <c r="A49" s="69"/>
    </row>
    <row r="50" ht="14.25">
      <c r="A50" s="69"/>
    </row>
    <row r="51" ht="14.25">
      <c r="A51" s="69"/>
    </row>
    <row r="52" ht="14.25">
      <c r="A52" s="69"/>
    </row>
    <row r="53" ht="14.25">
      <c r="A53" s="69"/>
    </row>
    <row r="54" ht="14.25">
      <c r="A54" s="69"/>
    </row>
    <row r="55" ht="14.25">
      <c r="A55" s="69"/>
    </row>
    <row r="56" ht="14.25">
      <c r="A56" s="69"/>
    </row>
    <row r="57" ht="14.25">
      <c r="A57" s="69"/>
    </row>
    <row r="58" ht="14.25">
      <c r="A58" s="69"/>
    </row>
    <row r="59" ht="14.25">
      <c r="A59" s="69"/>
    </row>
    <row r="60" ht="14.25">
      <c r="A60" s="69"/>
    </row>
    <row r="61" ht="14.25">
      <c r="A61" s="69"/>
    </row>
    <row r="62" ht="14.25">
      <c r="A62" s="69"/>
    </row>
    <row r="63" ht="14.25">
      <c r="A63" s="69"/>
    </row>
    <row r="64" ht="14.25">
      <c r="A64" s="69"/>
    </row>
    <row r="65" ht="14.25">
      <c r="A65" s="69"/>
    </row>
    <row r="66" ht="14.25">
      <c r="A66" s="69"/>
    </row>
    <row r="67" ht="14.25">
      <c r="A67" s="69"/>
    </row>
    <row r="68" ht="14.25">
      <c r="A68" s="69"/>
    </row>
    <row r="69" ht="14.25">
      <c r="A69" s="69"/>
    </row>
    <row r="70" ht="14.25">
      <c r="A70" s="69"/>
    </row>
    <row r="71" ht="14.25">
      <c r="A71" s="69"/>
    </row>
    <row r="72" ht="14.25">
      <c r="A72" s="69"/>
    </row>
    <row r="73" ht="14.25">
      <c r="A73" s="69"/>
    </row>
    <row r="74" ht="14.25">
      <c r="A74" s="69"/>
    </row>
    <row r="75" ht="14.25">
      <c r="A75" s="69"/>
    </row>
    <row r="76" ht="14.25">
      <c r="A76" s="69"/>
    </row>
    <row r="77" ht="14.25">
      <c r="A77" s="69"/>
    </row>
    <row r="78" ht="14.25">
      <c r="A78" s="69"/>
    </row>
    <row r="79" ht="14.25">
      <c r="A79" s="65"/>
    </row>
    <row r="80" ht="14.25">
      <c r="A80" s="65"/>
    </row>
    <row r="81" ht="14.25">
      <c r="A81" s="65"/>
    </row>
    <row r="82" ht="14.25">
      <c r="A82" s="65"/>
    </row>
    <row r="83" ht="14.25">
      <c r="A83" s="65"/>
    </row>
    <row r="84" ht="14.25">
      <c r="A84" s="65"/>
    </row>
    <row r="85" ht="14.25">
      <c r="A85" s="65"/>
    </row>
    <row r="86" ht="14.25">
      <c r="A86" s="65"/>
    </row>
    <row r="87" ht="14.25">
      <c r="A87" s="65"/>
    </row>
    <row r="88" ht="14.25">
      <c r="A88" s="65"/>
    </row>
    <row r="89" ht="14.25">
      <c r="A89" s="65"/>
    </row>
    <row r="90" ht="14.25">
      <c r="A90" s="65"/>
    </row>
    <row r="91" ht="14.25">
      <c r="A91" s="65"/>
    </row>
    <row r="92" ht="14.25">
      <c r="A92" s="65"/>
    </row>
    <row r="93" ht="14.25">
      <c r="A93" s="65"/>
    </row>
    <row r="94" ht="14.25">
      <c r="A94" s="65"/>
    </row>
    <row r="95" ht="14.25">
      <c r="A95" s="65"/>
    </row>
    <row r="96" ht="14.25">
      <c r="A96" s="65"/>
    </row>
    <row r="97" ht="14.25">
      <c r="A97" s="65"/>
    </row>
  </sheetData>
  <sheetProtection/>
  <mergeCells count="1">
    <mergeCell ref="A4:A7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tabSelected="1" zoomScale="85" zoomScaleNormal="85" zoomScalePageLayoutView="0" workbookViewId="0" topLeftCell="A1">
      <selection activeCell="A21" sqref="A21"/>
    </sheetView>
  </sheetViews>
  <sheetFormatPr defaultColWidth="9.00390625" defaultRowHeight="14.25"/>
  <cols>
    <col min="1" max="1" width="121.375" style="0" customWidth="1"/>
    <col min="13" max="13" width="13.25390625" style="0" customWidth="1"/>
  </cols>
  <sheetData>
    <row r="1" spans="1:13" ht="24" customHeight="1">
      <c r="A1" s="20" t="s">
        <v>108</v>
      </c>
      <c r="B1" s="20"/>
      <c r="C1" s="20"/>
      <c r="D1" s="20"/>
      <c r="E1" s="20"/>
      <c r="F1" s="20"/>
      <c r="G1" s="20"/>
      <c r="H1" s="20"/>
      <c r="I1" s="20"/>
      <c r="J1" s="20"/>
      <c r="K1" s="20"/>
      <c r="L1" s="20"/>
      <c r="M1" s="20"/>
    </row>
    <row r="2" ht="24" customHeight="1"/>
    <row r="3" spans="1:13" ht="39" customHeight="1">
      <c r="A3" s="55" t="s">
        <v>135</v>
      </c>
      <c r="B3" s="21"/>
      <c r="C3" s="21"/>
      <c r="D3" s="21"/>
      <c r="E3" s="21"/>
      <c r="F3" s="21"/>
      <c r="G3" s="21"/>
      <c r="H3" s="21"/>
      <c r="I3" s="21"/>
      <c r="J3" s="21"/>
      <c r="K3" s="21"/>
      <c r="L3" s="21"/>
      <c r="M3" s="21"/>
    </row>
    <row r="4" spans="1:13" ht="32.25" customHeight="1">
      <c r="A4" s="55" t="s">
        <v>134</v>
      </c>
      <c r="B4" s="21"/>
      <c r="C4" s="21"/>
      <c r="D4" s="21"/>
      <c r="E4" s="21"/>
      <c r="F4" s="21"/>
      <c r="G4" s="21"/>
      <c r="H4" s="21"/>
      <c r="I4" s="21"/>
      <c r="J4" s="21"/>
      <c r="K4" s="21"/>
      <c r="L4" s="21"/>
      <c r="M4" s="21"/>
    </row>
    <row r="5" spans="1:13" ht="32.25" customHeight="1">
      <c r="A5" s="55" t="s">
        <v>137</v>
      </c>
      <c r="B5" s="21"/>
      <c r="C5" s="21"/>
      <c r="D5" s="21"/>
      <c r="E5" s="21"/>
      <c r="F5" s="21"/>
      <c r="G5" s="21"/>
      <c r="H5" s="21"/>
      <c r="I5" s="21"/>
      <c r="J5" s="21"/>
      <c r="K5" s="21"/>
      <c r="L5" s="21"/>
      <c r="M5" s="21"/>
    </row>
    <row r="6" spans="1:13" ht="24" customHeight="1">
      <c r="A6" s="55" t="s">
        <v>136</v>
      </c>
      <c r="B6" s="21"/>
      <c r="C6" s="21"/>
      <c r="D6" s="21"/>
      <c r="E6" s="21"/>
      <c r="F6" s="21"/>
      <c r="G6" s="21"/>
      <c r="H6" s="21"/>
      <c r="I6" s="21"/>
      <c r="J6" s="21"/>
      <c r="K6" s="21"/>
      <c r="L6" s="21"/>
      <c r="M6" s="21"/>
    </row>
    <row r="7" ht="24" customHeight="1">
      <c r="A7" s="55" t="s">
        <v>138</v>
      </c>
    </row>
    <row r="8" spans="1:13" ht="24" customHeight="1">
      <c r="A8" s="23"/>
      <c r="B8" s="21"/>
      <c r="C8" s="21"/>
      <c r="D8" s="21"/>
      <c r="E8" s="21"/>
      <c r="F8" s="21"/>
      <c r="G8" s="21"/>
      <c r="H8" s="21"/>
      <c r="I8" s="21"/>
      <c r="J8" s="21"/>
      <c r="K8" s="21"/>
      <c r="L8" s="21"/>
      <c r="M8" s="21"/>
    </row>
    <row r="9" spans="1:13" ht="24" customHeight="1">
      <c r="A9" s="23"/>
      <c r="B9" s="21"/>
      <c r="C9" s="21"/>
      <c r="D9" s="21"/>
      <c r="E9" s="21"/>
      <c r="F9" s="21"/>
      <c r="G9" s="21"/>
      <c r="H9" s="21"/>
      <c r="I9" s="21"/>
      <c r="J9" s="21"/>
      <c r="K9" s="21"/>
      <c r="L9" s="21"/>
      <c r="M9" s="21"/>
    </row>
    <row r="10" spans="1:13" ht="24" customHeight="1">
      <c r="A10" s="23"/>
      <c r="B10" s="21"/>
      <c r="C10" s="21"/>
      <c r="D10" s="21"/>
      <c r="E10" s="21"/>
      <c r="F10" s="21"/>
      <c r="G10" s="21"/>
      <c r="H10" s="21"/>
      <c r="I10" s="21"/>
      <c r="J10" s="21"/>
      <c r="K10" s="21"/>
      <c r="L10" s="21"/>
      <c r="M10" s="21"/>
    </row>
    <row r="11" spans="1:13" ht="24"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tabSelected="1" zoomScale="85" zoomScaleNormal="85" zoomScalePageLayoutView="0" workbookViewId="0" topLeftCell="A7">
      <selection activeCell="A21" sqref="A21"/>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8.00390625" style="1" customWidth="1"/>
  </cols>
  <sheetData>
    <row r="1" ht="18" customHeight="1">
      <c r="D1" s="5"/>
    </row>
    <row r="2" spans="1:253" ht="22.5" customHeight="1">
      <c r="A2" s="70" t="s">
        <v>57</v>
      </c>
      <c r="B2" s="71"/>
      <c r="C2" s="71"/>
      <c r="D2" s="71"/>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74" t="s">
        <v>109</v>
      </c>
      <c r="B4" s="74"/>
      <c r="C4" s="74"/>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72" t="s">
        <v>5</v>
      </c>
      <c r="B6" s="73"/>
      <c r="C6" s="72" t="s">
        <v>6</v>
      </c>
      <c r="D6" s="73"/>
    </row>
    <row r="7" spans="1:4" s="3" customFormat="1" ht="24" customHeight="1">
      <c r="A7" s="12" t="s">
        <v>0</v>
      </c>
      <c r="B7" s="12" t="s">
        <v>7</v>
      </c>
      <c r="C7" s="12" t="s">
        <v>0</v>
      </c>
      <c r="D7" s="2" t="s">
        <v>1</v>
      </c>
    </row>
    <row r="8" spans="1:4" s="3" customFormat="1" ht="24" customHeight="1">
      <c r="A8" s="6" t="s">
        <v>8</v>
      </c>
      <c r="B8" s="13">
        <v>11372358</v>
      </c>
      <c r="C8" s="14" t="s">
        <v>25</v>
      </c>
      <c r="D8" s="13">
        <v>9078800</v>
      </c>
    </row>
    <row r="9" spans="1:4" s="3" customFormat="1" ht="24" customHeight="1">
      <c r="A9" s="6" t="s">
        <v>29</v>
      </c>
      <c r="B9" s="13">
        <v>11372358</v>
      </c>
      <c r="C9" s="44" t="s">
        <v>111</v>
      </c>
      <c r="D9" s="13">
        <v>1434658</v>
      </c>
    </row>
    <row r="10" spans="1:4" s="3" customFormat="1" ht="24" customHeight="1">
      <c r="A10" s="6" t="s">
        <v>9</v>
      </c>
      <c r="B10" s="13"/>
      <c r="C10" s="45" t="s">
        <v>112</v>
      </c>
      <c r="D10" s="13">
        <v>505235</v>
      </c>
    </row>
    <row r="11" spans="1:4" s="3" customFormat="1" ht="24" customHeight="1">
      <c r="A11" s="6" t="s">
        <v>10</v>
      </c>
      <c r="B11" s="13"/>
      <c r="C11" s="45" t="s">
        <v>113</v>
      </c>
      <c r="D11" s="13">
        <v>353665</v>
      </c>
    </row>
    <row r="12" spans="1:4" s="3" customFormat="1" ht="24" customHeight="1">
      <c r="A12" s="6" t="s">
        <v>11</v>
      </c>
      <c r="B12" s="13"/>
      <c r="C12" s="14"/>
      <c r="D12" s="13"/>
    </row>
    <row r="13" spans="1:4" s="3" customFormat="1" ht="24" customHeight="1">
      <c r="A13" s="6" t="s">
        <v>12</v>
      </c>
      <c r="B13" s="13"/>
      <c r="C13" s="14"/>
      <c r="D13" s="13"/>
    </row>
    <row r="14" spans="1:4" s="3" customFormat="1" ht="24" customHeight="1">
      <c r="A14" s="6"/>
      <c r="B14" s="13"/>
      <c r="C14" s="14"/>
      <c r="D14" s="13"/>
    </row>
    <row r="15" spans="1:4" s="3" customFormat="1" ht="24" customHeight="1">
      <c r="A15" s="6"/>
      <c r="B15" s="13"/>
      <c r="C15" s="14"/>
      <c r="D15" s="13"/>
    </row>
    <row r="16" spans="1:4" s="3" customFormat="1" ht="24" customHeight="1">
      <c r="A16" s="6"/>
      <c r="B16" s="13"/>
      <c r="C16" s="14"/>
      <c r="D16" s="13"/>
    </row>
    <row r="17" spans="1:4" s="3" customFormat="1" ht="24" customHeight="1">
      <c r="A17" s="6"/>
      <c r="B17" s="13"/>
      <c r="C17" s="14"/>
      <c r="D17" s="13"/>
    </row>
    <row r="18" spans="1:4" s="3" customFormat="1" ht="24" customHeight="1">
      <c r="A18" s="6"/>
      <c r="B18" s="13"/>
      <c r="C18" s="14"/>
      <c r="D18" s="13"/>
    </row>
    <row r="19" spans="1:4" s="3" customFormat="1" ht="24" customHeight="1">
      <c r="A19" s="6"/>
      <c r="B19" s="13"/>
      <c r="C19" s="14"/>
      <c r="D19" s="13"/>
    </row>
    <row r="20" spans="1:4" s="3" customFormat="1" ht="24" customHeight="1">
      <c r="A20" s="6"/>
      <c r="B20" s="13"/>
      <c r="C20" s="14"/>
      <c r="D20" s="13"/>
    </row>
    <row r="21" spans="1:4" s="3" customFormat="1" ht="24" customHeight="1">
      <c r="A21" s="7" t="s">
        <v>13</v>
      </c>
      <c r="B21" s="13">
        <v>11372358</v>
      </c>
      <c r="C21" s="7" t="s">
        <v>14</v>
      </c>
      <c r="D21" s="13">
        <v>11372358</v>
      </c>
    </row>
    <row r="23"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8"/>
  <sheetViews>
    <sheetView tabSelected="1" zoomScale="85" zoomScaleNormal="85" zoomScalePageLayoutView="0" workbookViewId="0" topLeftCell="A12">
      <selection activeCell="A21" sqref="A21"/>
    </sheetView>
  </sheetViews>
  <sheetFormatPr defaultColWidth="8.00390625" defaultRowHeight="14.25"/>
  <cols>
    <col min="1" max="3" width="5.75390625" style="11" customWidth="1"/>
    <col min="4" max="4" width="36.375" style="11" customWidth="1"/>
    <col min="5" max="5" width="15.50390625" style="15" customWidth="1"/>
    <col min="6" max="9" width="13.75390625" style="15" customWidth="1"/>
    <col min="10" max="16384" width="8.00390625" style="11" customWidth="1"/>
  </cols>
  <sheetData>
    <row r="1" ht="18" customHeight="1">
      <c r="I1" s="5"/>
    </row>
    <row r="2" spans="1:9" s="8" customFormat="1" ht="22.5" customHeight="1">
      <c r="A2" s="70" t="s">
        <v>64</v>
      </c>
      <c r="B2" s="70"/>
      <c r="C2" s="70"/>
      <c r="D2" s="70"/>
      <c r="E2" s="70"/>
      <c r="F2" s="70"/>
      <c r="G2" s="70"/>
      <c r="H2" s="70"/>
      <c r="I2" s="70"/>
    </row>
    <row r="3" spans="1:8" s="8" customFormat="1" ht="7.5" customHeight="1">
      <c r="A3" s="11"/>
      <c r="B3" s="11"/>
      <c r="C3" s="11"/>
      <c r="D3" s="11"/>
      <c r="E3" s="15"/>
      <c r="F3" s="15"/>
      <c r="G3" s="15"/>
      <c r="H3" s="15"/>
    </row>
    <row r="4" spans="1:9" s="8" customFormat="1" ht="18" customHeight="1">
      <c r="A4" s="74" t="s">
        <v>109</v>
      </c>
      <c r="B4" s="74"/>
      <c r="C4" s="74"/>
      <c r="D4" s="74"/>
      <c r="E4" s="74"/>
      <c r="F4" s="15"/>
      <c r="G4" s="15"/>
      <c r="H4" s="15"/>
      <c r="I4" s="9" t="s">
        <v>4</v>
      </c>
    </row>
    <row r="5" spans="1:8" s="8" customFormat="1" ht="7.5" customHeight="1">
      <c r="A5" s="4"/>
      <c r="B5" s="4"/>
      <c r="C5" s="4"/>
      <c r="D5" s="4"/>
      <c r="E5" s="15"/>
      <c r="F5" s="15"/>
      <c r="G5" s="15"/>
      <c r="H5" s="15"/>
    </row>
    <row r="6" spans="1:9" ht="24" customHeight="1">
      <c r="A6" s="72" t="s">
        <v>0</v>
      </c>
      <c r="B6" s="72"/>
      <c r="C6" s="72"/>
      <c r="D6" s="72"/>
      <c r="E6" s="72" t="s">
        <v>44</v>
      </c>
      <c r="F6" s="75"/>
      <c r="G6" s="75"/>
      <c r="H6" s="75"/>
      <c r="I6" s="75"/>
    </row>
    <row r="7" spans="1:9" ht="24" customHeight="1">
      <c r="A7" s="78" t="s">
        <v>27</v>
      </c>
      <c r="B7" s="79"/>
      <c r="C7" s="80"/>
      <c r="D7" s="72" t="s">
        <v>28</v>
      </c>
      <c r="E7" s="72" t="s">
        <v>15</v>
      </c>
      <c r="F7" s="76" t="s">
        <v>45</v>
      </c>
      <c r="G7" s="76" t="s">
        <v>46</v>
      </c>
      <c r="H7" s="76" t="s">
        <v>47</v>
      </c>
      <c r="I7" s="72" t="s">
        <v>48</v>
      </c>
    </row>
    <row r="8" spans="1:9" s="10" customFormat="1" ht="24" customHeight="1">
      <c r="A8" s="7" t="s">
        <v>16</v>
      </c>
      <c r="B8" s="7" t="s">
        <v>17</v>
      </c>
      <c r="C8" s="7" t="s">
        <v>19</v>
      </c>
      <c r="D8" s="72"/>
      <c r="E8" s="72"/>
      <c r="F8" s="77"/>
      <c r="G8" s="77"/>
      <c r="H8" s="77"/>
      <c r="I8" s="72"/>
    </row>
    <row r="9" spans="1:9" ht="24" customHeight="1">
      <c r="A9" s="7">
        <v>205</v>
      </c>
      <c r="B9" s="7"/>
      <c r="C9" s="7"/>
      <c r="D9" s="14" t="s">
        <v>26</v>
      </c>
      <c r="E9" s="13">
        <f>SUM(E10+E12)</f>
        <v>9078800</v>
      </c>
      <c r="F9" s="13">
        <f>SUM(F10+F12)</f>
        <v>9078800</v>
      </c>
      <c r="G9" s="13"/>
      <c r="H9" s="13"/>
      <c r="I9" s="13"/>
    </row>
    <row r="10" spans="1:9" ht="24" customHeight="1">
      <c r="A10" s="7">
        <v>205</v>
      </c>
      <c r="B10" s="16" t="s">
        <v>21</v>
      </c>
      <c r="C10" s="16"/>
      <c r="D10" s="14" t="s">
        <v>22</v>
      </c>
      <c r="E10" s="13">
        <f>SUM(E11)</f>
        <v>8702800</v>
      </c>
      <c r="F10" s="13">
        <f>SUM(F11)</f>
        <v>8702800</v>
      </c>
      <c r="G10" s="13"/>
      <c r="H10" s="13"/>
      <c r="I10" s="13"/>
    </row>
    <row r="11" spans="1:9" ht="24" customHeight="1">
      <c r="A11" s="7">
        <v>205</v>
      </c>
      <c r="B11" s="16" t="s">
        <v>20</v>
      </c>
      <c r="C11" s="49" t="s">
        <v>37</v>
      </c>
      <c r="D11" s="44" t="s">
        <v>114</v>
      </c>
      <c r="E11" s="13">
        <v>8702800</v>
      </c>
      <c r="F11" s="13">
        <v>8702800</v>
      </c>
      <c r="G11" s="13"/>
      <c r="H11" s="13"/>
      <c r="I11" s="13"/>
    </row>
    <row r="12" spans="1:9" ht="24" customHeight="1">
      <c r="A12" s="7">
        <v>205</v>
      </c>
      <c r="B12" s="49" t="s">
        <v>215</v>
      </c>
      <c r="C12" s="49"/>
      <c r="D12" s="44" t="s">
        <v>214</v>
      </c>
      <c r="E12" s="13">
        <v>376000</v>
      </c>
      <c r="F12" s="13">
        <v>376000</v>
      </c>
      <c r="G12" s="13"/>
      <c r="H12" s="13"/>
      <c r="I12" s="13"/>
    </row>
    <row r="13" spans="1:9" ht="24" customHeight="1">
      <c r="A13" s="7">
        <v>205</v>
      </c>
      <c r="B13" s="49" t="s">
        <v>115</v>
      </c>
      <c r="C13" s="49" t="s">
        <v>24</v>
      </c>
      <c r="D13" s="44" t="s">
        <v>116</v>
      </c>
      <c r="E13" s="13">
        <v>376000</v>
      </c>
      <c r="F13" s="13">
        <v>376000</v>
      </c>
      <c r="G13" s="13"/>
      <c r="H13" s="13"/>
      <c r="I13" s="13"/>
    </row>
    <row r="14" spans="1:9" ht="24" customHeight="1">
      <c r="A14" s="7">
        <v>208</v>
      </c>
      <c r="B14" s="16"/>
      <c r="C14" s="16"/>
      <c r="D14" s="44" t="s">
        <v>128</v>
      </c>
      <c r="E14" s="13">
        <f>E15</f>
        <v>1434658</v>
      </c>
      <c r="F14" s="13">
        <f>F15</f>
        <v>1434658</v>
      </c>
      <c r="G14" s="13"/>
      <c r="H14" s="13"/>
      <c r="I14" s="13"/>
    </row>
    <row r="15" spans="1:9" ht="24" customHeight="1">
      <c r="A15" s="7">
        <v>208</v>
      </c>
      <c r="B15" s="49" t="s">
        <v>23</v>
      </c>
      <c r="C15" s="16"/>
      <c r="D15" s="44" t="s">
        <v>129</v>
      </c>
      <c r="E15" s="13">
        <f>SUM(E16:E18)</f>
        <v>1434658</v>
      </c>
      <c r="F15" s="13">
        <f>SUM(F16:F18)</f>
        <v>1434658</v>
      </c>
      <c r="G15" s="13"/>
      <c r="H15" s="13"/>
      <c r="I15" s="13"/>
    </row>
    <row r="16" spans="1:9" ht="24" customHeight="1">
      <c r="A16" s="7">
        <v>208</v>
      </c>
      <c r="B16" s="49" t="s">
        <v>23</v>
      </c>
      <c r="C16" s="49" t="s">
        <v>117</v>
      </c>
      <c r="D16" s="44" t="s">
        <v>118</v>
      </c>
      <c r="E16" s="13">
        <v>20000</v>
      </c>
      <c r="F16" s="13">
        <v>20000</v>
      </c>
      <c r="G16" s="13"/>
      <c r="H16" s="13"/>
      <c r="I16" s="13"/>
    </row>
    <row r="17" spans="1:9" s="8" customFormat="1" ht="24" customHeight="1">
      <c r="A17" s="7">
        <v>208</v>
      </c>
      <c r="B17" s="49" t="s">
        <v>23</v>
      </c>
      <c r="C17" s="49" t="s">
        <v>23</v>
      </c>
      <c r="D17" s="44" t="s">
        <v>119</v>
      </c>
      <c r="E17" s="13">
        <v>1010470</v>
      </c>
      <c r="F17" s="13">
        <v>1010470</v>
      </c>
      <c r="G17" s="13"/>
      <c r="H17" s="13"/>
      <c r="I17" s="13"/>
    </row>
    <row r="18" spans="1:9" s="8" customFormat="1" ht="24" customHeight="1">
      <c r="A18" s="7">
        <v>208</v>
      </c>
      <c r="B18" s="49" t="s">
        <v>23</v>
      </c>
      <c r="C18" s="49" t="s">
        <v>120</v>
      </c>
      <c r="D18" s="44" t="s">
        <v>121</v>
      </c>
      <c r="E18" s="13">
        <v>404188</v>
      </c>
      <c r="F18" s="13">
        <v>404188</v>
      </c>
      <c r="G18" s="13"/>
      <c r="H18" s="13"/>
      <c r="I18" s="13"/>
    </row>
    <row r="19" spans="1:9" s="8" customFormat="1" ht="24" customHeight="1">
      <c r="A19" s="7">
        <v>210</v>
      </c>
      <c r="B19" s="49"/>
      <c r="C19" s="49"/>
      <c r="D19" s="44" t="s">
        <v>130</v>
      </c>
      <c r="E19" s="13">
        <v>505235</v>
      </c>
      <c r="F19" s="13">
        <v>505235</v>
      </c>
      <c r="G19" s="13"/>
      <c r="H19" s="13"/>
      <c r="I19" s="13"/>
    </row>
    <row r="20" spans="1:9" s="8" customFormat="1" ht="24" customHeight="1">
      <c r="A20" s="7">
        <v>210</v>
      </c>
      <c r="B20" s="49" t="s">
        <v>123</v>
      </c>
      <c r="C20" s="49"/>
      <c r="D20" s="44" t="s">
        <v>131</v>
      </c>
      <c r="E20" s="13">
        <v>505235</v>
      </c>
      <c r="F20" s="13">
        <v>505235</v>
      </c>
      <c r="G20" s="13"/>
      <c r="H20" s="13"/>
      <c r="I20" s="13"/>
    </row>
    <row r="21" spans="1:9" s="8" customFormat="1" ht="24" customHeight="1">
      <c r="A21" s="7">
        <v>210</v>
      </c>
      <c r="B21" s="49" t="s">
        <v>124</v>
      </c>
      <c r="C21" s="49" t="s">
        <v>20</v>
      </c>
      <c r="D21" s="44" t="s">
        <v>125</v>
      </c>
      <c r="E21" s="13">
        <v>505235</v>
      </c>
      <c r="F21" s="13">
        <v>505235</v>
      </c>
      <c r="G21" s="13"/>
      <c r="H21" s="13"/>
      <c r="I21" s="13"/>
    </row>
    <row r="22" spans="1:9" s="8" customFormat="1" ht="24" customHeight="1">
      <c r="A22" s="7">
        <v>221</v>
      </c>
      <c r="B22" s="16"/>
      <c r="C22" s="16"/>
      <c r="D22" s="44" t="s">
        <v>132</v>
      </c>
      <c r="E22" s="13">
        <v>353665</v>
      </c>
      <c r="F22" s="13">
        <v>353665</v>
      </c>
      <c r="G22" s="13"/>
      <c r="H22" s="13"/>
      <c r="I22" s="13"/>
    </row>
    <row r="23" spans="1:9" s="8" customFormat="1" ht="24" customHeight="1">
      <c r="A23" s="7">
        <v>221</v>
      </c>
      <c r="B23" s="49" t="s">
        <v>20</v>
      </c>
      <c r="C23" s="16"/>
      <c r="D23" s="44" t="s">
        <v>133</v>
      </c>
      <c r="E23" s="13">
        <v>353665</v>
      </c>
      <c r="F23" s="13">
        <v>353665</v>
      </c>
      <c r="G23" s="13"/>
      <c r="H23" s="13"/>
      <c r="I23" s="13"/>
    </row>
    <row r="24" spans="1:9" s="8" customFormat="1" ht="24" customHeight="1">
      <c r="A24" s="7">
        <v>221</v>
      </c>
      <c r="B24" s="49" t="s">
        <v>20</v>
      </c>
      <c r="C24" s="49" t="s">
        <v>37</v>
      </c>
      <c r="D24" s="44" t="s">
        <v>127</v>
      </c>
      <c r="E24" s="13">
        <v>353665</v>
      </c>
      <c r="F24" s="13">
        <v>353665</v>
      </c>
      <c r="G24" s="13"/>
      <c r="H24" s="13"/>
      <c r="I24" s="13"/>
    </row>
    <row r="25" spans="1:9" s="8" customFormat="1" ht="24" customHeight="1">
      <c r="A25" s="72" t="s">
        <v>15</v>
      </c>
      <c r="B25" s="72"/>
      <c r="C25" s="72"/>
      <c r="D25" s="72"/>
      <c r="E25" s="13">
        <f>E9+E14+E19+E22</f>
        <v>11372358</v>
      </c>
      <c r="F25" s="13">
        <f>F9+F14+F19+F22</f>
        <v>11372358</v>
      </c>
      <c r="G25" s="13"/>
      <c r="H25" s="13"/>
      <c r="I25" s="13"/>
    </row>
    <row r="26" spans="1:9" s="8" customFormat="1" ht="22.5" customHeight="1">
      <c r="A26" s="17"/>
      <c r="B26" s="17"/>
      <c r="C26" s="17"/>
      <c r="D26" s="17"/>
      <c r="E26" s="18"/>
      <c r="F26" s="18"/>
      <c r="G26" s="18"/>
      <c r="H26" s="18"/>
      <c r="I26" s="18"/>
    </row>
    <row r="27" spans="1:9" s="8" customFormat="1" ht="22.5" customHeight="1">
      <c r="A27" s="17"/>
      <c r="B27" s="17"/>
      <c r="C27" s="17"/>
      <c r="D27" s="17"/>
      <c r="E27" s="18"/>
      <c r="F27" s="18"/>
      <c r="G27" s="18"/>
      <c r="H27" s="18"/>
      <c r="I27" s="18"/>
    </row>
    <row r="28" spans="1:9" s="8" customFormat="1" ht="22.5" customHeight="1">
      <c r="A28" s="17"/>
      <c r="B28" s="17"/>
      <c r="C28" s="17"/>
      <c r="D28" s="17"/>
      <c r="E28" s="19"/>
      <c r="F28" s="19"/>
      <c r="G28" s="19"/>
      <c r="H28" s="19"/>
      <c r="I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2">
    <mergeCell ref="E7:E8"/>
    <mergeCell ref="F7:F8"/>
    <mergeCell ref="A2:I2"/>
    <mergeCell ref="A4:E4"/>
    <mergeCell ref="A6:D6"/>
    <mergeCell ref="E6:I6"/>
    <mergeCell ref="I7:I8"/>
    <mergeCell ref="A25:D25"/>
    <mergeCell ref="G7:G8"/>
    <mergeCell ref="H7:H8"/>
    <mergeCell ref="A7:C7"/>
    <mergeCell ref="D7:D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tabSelected="1" zoomScale="85" zoomScaleNormal="85" zoomScalePageLayoutView="0" workbookViewId="0" topLeftCell="A9">
      <selection activeCell="A21" sqref="A21"/>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70" t="s">
        <v>63</v>
      </c>
      <c r="B2" s="70"/>
      <c r="C2" s="70"/>
      <c r="D2" s="70"/>
      <c r="E2" s="70"/>
      <c r="F2" s="70"/>
      <c r="G2" s="70"/>
    </row>
    <row r="3" spans="1:6" s="8" customFormat="1" ht="7.5" customHeight="1">
      <c r="A3" s="11"/>
      <c r="B3" s="11"/>
      <c r="C3" s="11"/>
      <c r="D3" s="11"/>
      <c r="E3" s="15"/>
      <c r="F3" s="15"/>
    </row>
    <row r="4" spans="1:7" s="8" customFormat="1" ht="18" customHeight="1">
      <c r="A4" s="74" t="s">
        <v>109</v>
      </c>
      <c r="B4" s="74"/>
      <c r="C4" s="74"/>
      <c r="D4" s="74"/>
      <c r="E4" s="74"/>
      <c r="F4" s="15"/>
      <c r="G4" s="9" t="s">
        <v>4</v>
      </c>
    </row>
    <row r="5" spans="1:6" s="8" customFormat="1" ht="7.5" customHeight="1">
      <c r="A5" s="4"/>
      <c r="B5" s="4"/>
      <c r="C5" s="4"/>
      <c r="D5" s="4"/>
      <c r="E5" s="15"/>
      <c r="F5" s="15"/>
    </row>
    <row r="6" spans="1:7" ht="24" customHeight="1">
      <c r="A6" s="72" t="s">
        <v>0</v>
      </c>
      <c r="B6" s="72"/>
      <c r="C6" s="72"/>
      <c r="D6" s="72"/>
      <c r="E6" s="72" t="s">
        <v>43</v>
      </c>
      <c r="F6" s="75"/>
      <c r="G6" s="75"/>
    </row>
    <row r="7" spans="1:7" ht="24" customHeight="1">
      <c r="A7" s="78" t="s">
        <v>27</v>
      </c>
      <c r="B7" s="79"/>
      <c r="C7" s="80"/>
      <c r="D7" s="72" t="s">
        <v>28</v>
      </c>
      <c r="E7" s="72" t="s">
        <v>15</v>
      </c>
      <c r="F7" s="76" t="s">
        <v>2</v>
      </c>
      <c r="G7" s="72" t="s">
        <v>3</v>
      </c>
    </row>
    <row r="8" spans="1:10" s="10" customFormat="1" ht="24" customHeight="1">
      <c r="A8" s="7" t="s">
        <v>16</v>
      </c>
      <c r="B8" s="7" t="s">
        <v>17</v>
      </c>
      <c r="C8" s="7" t="s">
        <v>19</v>
      </c>
      <c r="D8" s="72"/>
      <c r="E8" s="72"/>
      <c r="F8" s="77"/>
      <c r="G8" s="72"/>
      <c r="H8" s="50"/>
      <c r="I8" s="51"/>
      <c r="J8" s="51"/>
    </row>
    <row r="9" spans="1:10" ht="24" customHeight="1">
      <c r="A9" s="7">
        <v>205</v>
      </c>
      <c r="B9" s="7"/>
      <c r="C9" s="7"/>
      <c r="D9" s="14" t="s">
        <v>26</v>
      </c>
      <c r="E9" s="13">
        <f>E10+E12</f>
        <v>9078800</v>
      </c>
      <c r="F9" s="13">
        <v>8692892</v>
      </c>
      <c r="G9" s="13">
        <v>385908</v>
      </c>
      <c r="H9" s="18"/>
      <c r="I9" s="18"/>
      <c r="J9" s="52"/>
    </row>
    <row r="10" spans="1:10" ht="24" customHeight="1">
      <c r="A10" s="7">
        <v>205</v>
      </c>
      <c r="B10" s="16" t="s">
        <v>20</v>
      </c>
      <c r="C10" s="16"/>
      <c r="D10" s="14" t="s">
        <v>22</v>
      </c>
      <c r="E10" s="13">
        <f>E11</f>
        <v>8702800</v>
      </c>
      <c r="F10" s="13">
        <v>8692892</v>
      </c>
      <c r="G10" s="13">
        <v>9908</v>
      </c>
      <c r="H10" s="18"/>
      <c r="I10" s="18"/>
      <c r="J10" s="52"/>
    </row>
    <row r="11" spans="1:10" ht="24" customHeight="1">
      <c r="A11" s="7">
        <v>205</v>
      </c>
      <c r="B11" s="16" t="s">
        <v>20</v>
      </c>
      <c r="C11" s="49" t="s">
        <v>37</v>
      </c>
      <c r="D11" s="44" t="s">
        <v>114</v>
      </c>
      <c r="E11" s="13">
        <v>8702800</v>
      </c>
      <c r="F11" s="13">
        <v>8692892</v>
      </c>
      <c r="G11" s="13">
        <v>9908</v>
      </c>
      <c r="H11" s="18"/>
      <c r="I11" s="18"/>
      <c r="J11" s="52"/>
    </row>
    <row r="12" spans="1:10" ht="24" customHeight="1">
      <c r="A12" s="7">
        <v>205</v>
      </c>
      <c r="B12" s="49" t="s">
        <v>115</v>
      </c>
      <c r="C12" s="49"/>
      <c r="D12" s="44" t="s">
        <v>216</v>
      </c>
      <c r="E12" s="13">
        <v>376000</v>
      </c>
      <c r="F12" s="13"/>
      <c r="G12" s="13">
        <v>376000</v>
      </c>
      <c r="H12" s="18"/>
      <c r="I12" s="18"/>
      <c r="J12" s="52"/>
    </row>
    <row r="13" spans="1:10" ht="24" customHeight="1">
      <c r="A13" s="7">
        <v>205</v>
      </c>
      <c r="B13" s="49" t="s">
        <v>115</v>
      </c>
      <c r="C13" s="49" t="s">
        <v>24</v>
      </c>
      <c r="D13" s="44" t="s">
        <v>116</v>
      </c>
      <c r="E13" s="13">
        <v>376000</v>
      </c>
      <c r="F13" s="13"/>
      <c r="G13" s="13">
        <v>376000</v>
      </c>
      <c r="H13" s="18"/>
      <c r="I13" s="18"/>
      <c r="J13" s="52"/>
    </row>
    <row r="14" spans="1:10" ht="24" customHeight="1">
      <c r="A14" s="7">
        <v>208</v>
      </c>
      <c r="B14" s="16"/>
      <c r="C14" s="16"/>
      <c r="D14" s="44" t="s">
        <v>128</v>
      </c>
      <c r="E14" s="13">
        <f>E15</f>
        <v>1434658</v>
      </c>
      <c r="F14" s="13">
        <f>F15</f>
        <v>1434658</v>
      </c>
      <c r="G14" s="13"/>
      <c r="H14" s="18"/>
      <c r="I14" s="18"/>
      <c r="J14" s="52"/>
    </row>
    <row r="15" spans="1:10" ht="24" customHeight="1">
      <c r="A15" s="7">
        <v>208</v>
      </c>
      <c r="B15" s="49" t="s">
        <v>23</v>
      </c>
      <c r="C15" s="16"/>
      <c r="D15" s="44" t="s">
        <v>129</v>
      </c>
      <c r="E15" s="13">
        <f>SUM(E16:E18)</f>
        <v>1434658</v>
      </c>
      <c r="F15" s="13">
        <f>SUM(F16:F18)</f>
        <v>1434658</v>
      </c>
      <c r="G15" s="13"/>
      <c r="H15" s="18"/>
      <c r="I15" s="18"/>
      <c r="J15" s="52"/>
    </row>
    <row r="16" spans="1:10" ht="24" customHeight="1">
      <c r="A16" s="7">
        <v>208</v>
      </c>
      <c r="B16" s="49" t="s">
        <v>23</v>
      </c>
      <c r="C16" s="49" t="s">
        <v>117</v>
      </c>
      <c r="D16" s="44" t="s">
        <v>118</v>
      </c>
      <c r="E16" s="13">
        <v>20000</v>
      </c>
      <c r="F16" s="13">
        <v>20000</v>
      </c>
      <c r="G16" s="13"/>
      <c r="H16" s="18"/>
      <c r="I16" s="18"/>
      <c r="J16" s="52"/>
    </row>
    <row r="17" spans="1:10" s="8" customFormat="1" ht="24" customHeight="1">
      <c r="A17" s="7">
        <v>208</v>
      </c>
      <c r="B17" s="49" t="s">
        <v>23</v>
      </c>
      <c r="C17" s="49" t="s">
        <v>23</v>
      </c>
      <c r="D17" s="44" t="s">
        <v>119</v>
      </c>
      <c r="E17" s="13">
        <v>1010470</v>
      </c>
      <c r="F17" s="13">
        <v>1010470</v>
      </c>
      <c r="G17" s="13"/>
      <c r="H17" s="18"/>
      <c r="I17" s="18"/>
      <c r="J17" s="53"/>
    </row>
    <row r="18" spans="1:10" s="8" customFormat="1" ht="24" customHeight="1">
      <c r="A18" s="7">
        <v>208</v>
      </c>
      <c r="B18" s="49" t="s">
        <v>23</v>
      </c>
      <c r="C18" s="49" t="s">
        <v>120</v>
      </c>
      <c r="D18" s="44" t="s">
        <v>121</v>
      </c>
      <c r="E18" s="13">
        <v>404188</v>
      </c>
      <c r="F18" s="13">
        <v>404188</v>
      </c>
      <c r="G18" s="13"/>
      <c r="H18" s="18"/>
      <c r="I18" s="18"/>
      <c r="J18" s="53"/>
    </row>
    <row r="19" spans="1:10" s="8" customFormat="1" ht="24" customHeight="1">
      <c r="A19" s="7">
        <v>210</v>
      </c>
      <c r="B19" s="49"/>
      <c r="C19" s="49"/>
      <c r="D19" s="44" t="s">
        <v>130</v>
      </c>
      <c r="E19" s="13">
        <v>505235</v>
      </c>
      <c r="F19" s="13">
        <v>505235</v>
      </c>
      <c r="G19" s="13"/>
      <c r="H19" s="18"/>
      <c r="I19" s="18"/>
      <c r="J19" s="53"/>
    </row>
    <row r="20" spans="1:10" s="8" customFormat="1" ht="24" customHeight="1">
      <c r="A20" s="7">
        <v>210</v>
      </c>
      <c r="B20" s="49" t="s">
        <v>123</v>
      </c>
      <c r="C20" s="49"/>
      <c r="D20" s="44" t="s">
        <v>131</v>
      </c>
      <c r="E20" s="13">
        <v>505235</v>
      </c>
      <c r="F20" s="13">
        <v>505235</v>
      </c>
      <c r="G20" s="13"/>
      <c r="H20" s="18"/>
      <c r="I20" s="18"/>
      <c r="J20" s="53"/>
    </row>
    <row r="21" spans="1:10" s="8" customFormat="1" ht="24" customHeight="1">
      <c r="A21" s="7">
        <v>210</v>
      </c>
      <c r="B21" s="49" t="s">
        <v>124</v>
      </c>
      <c r="C21" s="49" t="s">
        <v>20</v>
      </c>
      <c r="D21" s="44" t="s">
        <v>125</v>
      </c>
      <c r="E21" s="13">
        <v>505235</v>
      </c>
      <c r="F21" s="13">
        <v>505235</v>
      </c>
      <c r="G21" s="13"/>
      <c r="H21" s="18"/>
      <c r="I21" s="18"/>
      <c r="J21" s="53"/>
    </row>
    <row r="22" spans="1:10" s="8" customFormat="1" ht="24" customHeight="1">
      <c r="A22" s="7">
        <v>221</v>
      </c>
      <c r="B22" s="16"/>
      <c r="C22" s="16"/>
      <c r="D22" s="44" t="s">
        <v>132</v>
      </c>
      <c r="E22" s="13">
        <v>353665</v>
      </c>
      <c r="F22" s="13">
        <v>353665</v>
      </c>
      <c r="G22" s="13"/>
      <c r="H22" s="18"/>
      <c r="I22" s="18"/>
      <c r="J22" s="53"/>
    </row>
    <row r="23" spans="1:10" s="8" customFormat="1" ht="24" customHeight="1">
      <c r="A23" s="7">
        <v>221</v>
      </c>
      <c r="B23" s="49" t="s">
        <v>20</v>
      </c>
      <c r="C23" s="16"/>
      <c r="D23" s="44" t="s">
        <v>133</v>
      </c>
      <c r="E23" s="13">
        <v>353665</v>
      </c>
      <c r="F23" s="13">
        <v>353665</v>
      </c>
      <c r="G23" s="13"/>
      <c r="H23" s="18"/>
      <c r="I23" s="18"/>
      <c r="J23" s="53"/>
    </row>
    <row r="24" spans="1:10" s="8" customFormat="1" ht="24" customHeight="1">
      <c r="A24" s="7">
        <v>221</v>
      </c>
      <c r="B24" s="49" t="s">
        <v>20</v>
      </c>
      <c r="C24" s="49" t="s">
        <v>37</v>
      </c>
      <c r="D24" s="44" t="s">
        <v>127</v>
      </c>
      <c r="E24" s="13">
        <v>353665</v>
      </c>
      <c r="F24" s="13">
        <v>353665</v>
      </c>
      <c r="G24" s="13"/>
      <c r="H24" s="18"/>
      <c r="I24" s="18"/>
      <c r="J24" s="53"/>
    </row>
    <row r="25" spans="1:7" s="8" customFormat="1" ht="24" customHeight="1">
      <c r="A25" s="72" t="s">
        <v>15</v>
      </c>
      <c r="B25" s="72"/>
      <c r="C25" s="72"/>
      <c r="D25" s="72"/>
      <c r="E25" s="13">
        <v>11372358</v>
      </c>
      <c r="F25" s="13">
        <v>10986450</v>
      </c>
      <c r="G25" s="13">
        <v>385908</v>
      </c>
    </row>
    <row r="26" spans="1:7" s="8" customFormat="1" ht="22.5" customHeight="1">
      <c r="A26" s="17"/>
      <c r="B26" s="17"/>
      <c r="C26" s="17"/>
      <c r="D26" s="17"/>
      <c r="E26" s="18"/>
      <c r="F26" s="18"/>
      <c r="G26" s="18"/>
    </row>
    <row r="27" spans="1:7" s="8" customFormat="1" ht="22.5" customHeight="1">
      <c r="A27" s="17"/>
      <c r="B27" s="17"/>
      <c r="C27" s="17"/>
      <c r="D27" s="17"/>
      <c r="E27" s="18"/>
      <c r="F27" s="18"/>
      <c r="G27" s="18"/>
    </row>
    <row r="28" spans="1:7" s="8" customFormat="1" ht="22.5" customHeight="1">
      <c r="A28" s="17"/>
      <c r="B28" s="17"/>
      <c r="C28" s="17"/>
      <c r="D28" s="17"/>
      <c r="E28" s="19"/>
      <c r="F28" s="19"/>
      <c r="G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0">
    <mergeCell ref="A2:G2"/>
    <mergeCell ref="A4:E4"/>
    <mergeCell ref="A6:D6"/>
    <mergeCell ref="E6:G6"/>
    <mergeCell ref="G7:G8"/>
    <mergeCell ref="A25:D25"/>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tabSelected="1" zoomScale="85" zoomScaleNormal="85" zoomScalePageLayoutView="0" workbookViewId="0" topLeftCell="A1">
      <selection activeCell="A21" sqref="A21"/>
    </sheetView>
  </sheetViews>
  <sheetFormatPr defaultColWidth="8.00390625" defaultRowHeight="14.25"/>
  <cols>
    <col min="1" max="1" width="24.00390625" style="1" customWidth="1"/>
    <col min="2" max="2" width="17.50390625" style="1" customWidth="1"/>
    <col min="3" max="3" width="29.50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70" t="s">
        <v>62</v>
      </c>
      <c r="B2" s="71"/>
      <c r="C2" s="71"/>
      <c r="D2" s="71"/>
      <c r="E2" s="71"/>
      <c r="F2" s="71"/>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74" t="s">
        <v>109</v>
      </c>
      <c r="B4" s="74"/>
      <c r="C4" s="74"/>
      <c r="D4" s="25"/>
      <c r="E4" s="25"/>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72" t="s">
        <v>45</v>
      </c>
      <c r="B6" s="73"/>
      <c r="C6" s="72" t="s">
        <v>18</v>
      </c>
      <c r="D6" s="72"/>
      <c r="E6" s="72"/>
      <c r="F6" s="73"/>
    </row>
    <row r="7" spans="1:6" s="3" customFormat="1" ht="24" customHeight="1">
      <c r="A7" s="12" t="s">
        <v>0</v>
      </c>
      <c r="B7" s="12" t="s">
        <v>7</v>
      </c>
      <c r="C7" s="12" t="s">
        <v>0</v>
      </c>
      <c r="D7" s="12" t="s">
        <v>15</v>
      </c>
      <c r="E7" s="12" t="s">
        <v>32</v>
      </c>
      <c r="F7" s="2" t="s">
        <v>33</v>
      </c>
    </row>
    <row r="8" spans="1:6" s="3" customFormat="1" ht="24" customHeight="1">
      <c r="A8" s="6" t="s">
        <v>30</v>
      </c>
      <c r="B8" s="13">
        <v>11372358</v>
      </c>
      <c r="C8" s="14" t="s">
        <v>25</v>
      </c>
      <c r="D8" s="13">
        <v>9078800</v>
      </c>
      <c r="E8" s="13">
        <v>9078800</v>
      </c>
      <c r="F8" s="13"/>
    </row>
    <row r="9" spans="1:6" s="3" customFormat="1" ht="24" customHeight="1">
      <c r="A9" s="6" t="s">
        <v>31</v>
      </c>
      <c r="B9" s="13"/>
      <c r="C9" s="44" t="s">
        <v>111</v>
      </c>
      <c r="D9" s="13">
        <v>1434658</v>
      </c>
      <c r="E9" s="13">
        <v>1434658</v>
      </c>
      <c r="F9" s="13"/>
    </row>
    <row r="10" spans="1:6" s="3" customFormat="1" ht="24" customHeight="1">
      <c r="A10" s="26"/>
      <c r="B10" s="13"/>
      <c r="C10" s="45" t="s">
        <v>112</v>
      </c>
      <c r="D10" s="13">
        <v>505235</v>
      </c>
      <c r="E10" s="13">
        <v>505235</v>
      </c>
      <c r="F10" s="13"/>
    </row>
    <row r="11" spans="1:6" s="3" customFormat="1" ht="24" customHeight="1">
      <c r="A11" s="6"/>
      <c r="B11" s="13"/>
      <c r="C11" s="45" t="s">
        <v>113</v>
      </c>
      <c r="D11" s="13">
        <v>353665</v>
      </c>
      <c r="E11" s="13">
        <v>353665</v>
      </c>
      <c r="F11" s="13"/>
    </row>
    <row r="12" spans="1:6" s="3" customFormat="1" ht="24" customHeight="1">
      <c r="A12" s="6"/>
      <c r="B12" s="13"/>
      <c r="C12" s="14"/>
      <c r="D12" s="14"/>
      <c r="E12" s="14"/>
      <c r="F12" s="13"/>
    </row>
    <row r="13" spans="1:6" s="3" customFormat="1" ht="24" customHeight="1">
      <c r="A13" s="6"/>
      <c r="B13" s="13"/>
      <c r="C13" s="14"/>
      <c r="D13" s="14"/>
      <c r="E13" s="14"/>
      <c r="F13" s="13"/>
    </row>
    <row r="14" spans="1:6" s="3" customFormat="1" ht="24" customHeight="1">
      <c r="A14" s="6"/>
      <c r="B14" s="13"/>
      <c r="C14" s="14"/>
      <c r="D14" s="14"/>
      <c r="E14" s="14"/>
      <c r="F14" s="13"/>
    </row>
    <row r="15" spans="1:6" s="3" customFormat="1" ht="24" customHeight="1">
      <c r="A15" s="6"/>
      <c r="B15" s="13"/>
      <c r="C15" s="14"/>
      <c r="D15" s="14"/>
      <c r="E15" s="14"/>
      <c r="F15" s="13"/>
    </row>
    <row r="16" spans="1:6" s="3" customFormat="1" ht="24" customHeight="1">
      <c r="A16" s="6"/>
      <c r="B16" s="13"/>
      <c r="C16" s="14"/>
      <c r="D16" s="14"/>
      <c r="E16" s="14"/>
      <c r="F16" s="13"/>
    </row>
    <row r="17" spans="1:6" s="3" customFormat="1" ht="24" customHeight="1">
      <c r="A17" s="6"/>
      <c r="B17" s="13"/>
      <c r="C17" s="14"/>
      <c r="D17" s="14"/>
      <c r="E17" s="14"/>
      <c r="F17" s="13"/>
    </row>
    <row r="18" spans="1:6" s="3" customFormat="1" ht="24" customHeight="1">
      <c r="A18" s="6"/>
      <c r="B18" s="13"/>
      <c r="C18" s="14"/>
      <c r="D18" s="14"/>
      <c r="E18" s="14"/>
      <c r="F18" s="13"/>
    </row>
    <row r="19" spans="1:6" s="3" customFormat="1" ht="24" customHeight="1">
      <c r="A19" s="6"/>
      <c r="B19" s="13"/>
      <c r="C19" s="14"/>
      <c r="D19" s="14"/>
      <c r="E19" s="14"/>
      <c r="F19" s="13"/>
    </row>
    <row r="20" spans="1:6" s="3" customFormat="1" ht="24" customHeight="1">
      <c r="A20" s="6"/>
      <c r="B20" s="13"/>
      <c r="C20" s="14"/>
      <c r="D20" s="14"/>
      <c r="E20" s="14"/>
      <c r="F20" s="13"/>
    </row>
    <row r="21" spans="1:6" s="3" customFormat="1" ht="24" customHeight="1">
      <c r="A21" s="7" t="s">
        <v>13</v>
      </c>
      <c r="B21" s="13">
        <f>SUM(B8:B20)</f>
        <v>11372358</v>
      </c>
      <c r="C21" s="7" t="s">
        <v>14</v>
      </c>
      <c r="D21" s="54">
        <f>SUM(D8:D20)</f>
        <v>11372358</v>
      </c>
      <c r="E21" s="54">
        <f>SUM(E8:E20)</f>
        <v>11372358</v>
      </c>
      <c r="F21" s="13"/>
    </row>
    <row r="23" ht="15" customHeight="1"/>
  </sheetData>
  <sheetProtection/>
  <mergeCells count="4">
    <mergeCell ref="A2:F2"/>
    <mergeCell ref="A4:C4"/>
    <mergeCell ref="A6:B6"/>
    <mergeCell ref="C6:F6"/>
  </mergeCells>
  <printOptions horizontalCentered="1" verticalCentered="1"/>
  <pageMargins left="0.39" right="0.5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28"/>
  <sheetViews>
    <sheetView tabSelected="1" zoomScale="85" zoomScaleNormal="85" zoomScalePageLayoutView="0" workbookViewId="0" topLeftCell="A10">
      <selection activeCell="A21" sqref="A21"/>
    </sheetView>
  </sheetViews>
  <sheetFormatPr defaultColWidth="8.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70" t="s">
        <v>61</v>
      </c>
      <c r="B2" s="70"/>
      <c r="C2" s="70"/>
      <c r="D2" s="70"/>
      <c r="E2" s="70"/>
      <c r="F2" s="70"/>
      <c r="G2" s="70"/>
    </row>
    <row r="3" spans="1:6" s="8" customFormat="1" ht="7.5" customHeight="1">
      <c r="A3" s="11"/>
      <c r="B3" s="11"/>
      <c r="C3" s="11"/>
      <c r="D3" s="11"/>
      <c r="E3" s="15"/>
      <c r="F3" s="15"/>
    </row>
    <row r="4" spans="1:7" s="8" customFormat="1" ht="18" customHeight="1">
      <c r="A4" s="74" t="s">
        <v>109</v>
      </c>
      <c r="B4" s="74"/>
      <c r="C4" s="74"/>
      <c r="D4" s="74"/>
      <c r="E4" s="74"/>
      <c r="F4" s="15"/>
      <c r="G4" s="9" t="s">
        <v>4</v>
      </c>
    </row>
    <row r="5" spans="1:6" s="8" customFormat="1" ht="7.5" customHeight="1">
      <c r="A5" s="4"/>
      <c r="B5" s="4"/>
      <c r="C5" s="4"/>
      <c r="D5" s="4"/>
      <c r="E5" s="15"/>
      <c r="F5" s="15"/>
    </row>
    <row r="6" spans="1:7" ht="24" customHeight="1">
      <c r="A6" s="72" t="s">
        <v>0</v>
      </c>
      <c r="B6" s="72"/>
      <c r="C6" s="72"/>
      <c r="D6" s="72"/>
      <c r="E6" s="72" t="s">
        <v>40</v>
      </c>
      <c r="F6" s="75"/>
      <c r="G6" s="75"/>
    </row>
    <row r="7" spans="1:7" ht="24" customHeight="1">
      <c r="A7" s="78" t="s">
        <v>27</v>
      </c>
      <c r="B7" s="79"/>
      <c r="C7" s="80"/>
      <c r="D7" s="72" t="s">
        <v>28</v>
      </c>
      <c r="E7" s="72" t="s">
        <v>15</v>
      </c>
      <c r="F7" s="76" t="s">
        <v>2</v>
      </c>
      <c r="G7" s="72" t="s">
        <v>3</v>
      </c>
    </row>
    <row r="8" spans="1:7" s="10" customFormat="1" ht="24" customHeight="1">
      <c r="A8" s="7" t="s">
        <v>16</v>
      </c>
      <c r="B8" s="7" t="s">
        <v>17</v>
      </c>
      <c r="C8" s="7" t="s">
        <v>19</v>
      </c>
      <c r="D8" s="72"/>
      <c r="E8" s="72"/>
      <c r="F8" s="77"/>
      <c r="G8" s="72"/>
    </row>
    <row r="9" spans="1:10" ht="24" customHeight="1">
      <c r="A9" s="7">
        <v>205</v>
      </c>
      <c r="B9" s="7"/>
      <c r="C9" s="7"/>
      <c r="D9" s="14" t="s">
        <v>26</v>
      </c>
      <c r="E9" s="13">
        <f>E10+E12</f>
        <v>9078800</v>
      </c>
      <c r="F9" s="13">
        <v>8692892</v>
      </c>
      <c r="G9" s="13">
        <v>385908</v>
      </c>
      <c r="H9" s="18"/>
      <c r="I9" s="18"/>
      <c r="J9" s="52"/>
    </row>
    <row r="10" spans="1:10" ht="24" customHeight="1">
      <c r="A10" s="7">
        <v>205</v>
      </c>
      <c r="B10" s="16" t="s">
        <v>20</v>
      </c>
      <c r="C10" s="16"/>
      <c r="D10" s="14" t="s">
        <v>22</v>
      </c>
      <c r="E10" s="13">
        <f>E11</f>
        <v>8702800</v>
      </c>
      <c r="F10" s="13">
        <v>8692892</v>
      </c>
      <c r="G10" s="13">
        <v>9908</v>
      </c>
      <c r="H10" s="18"/>
      <c r="I10" s="18"/>
      <c r="J10" s="52"/>
    </row>
    <row r="11" spans="1:10" ht="24" customHeight="1">
      <c r="A11" s="7">
        <v>205</v>
      </c>
      <c r="B11" s="16" t="s">
        <v>20</v>
      </c>
      <c r="C11" s="49" t="s">
        <v>37</v>
      </c>
      <c r="D11" s="44" t="s">
        <v>114</v>
      </c>
      <c r="E11" s="13">
        <v>8702800</v>
      </c>
      <c r="F11" s="13">
        <v>8692892</v>
      </c>
      <c r="G11" s="13">
        <v>9908</v>
      </c>
      <c r="H11" s="18"/>
      <c r="I11" s="18"/>
      <c r="J11" s="52"/>
    </row>
    <row r="12" spans="1:10" ht="24" customHeight="1">
      <c r="A12" s="7">
        <v>205</v>
      </c>
      <c r="B12" s="49" t="s">
        <v>115</v>
      </c>
      <c r="C12" s="49"/>
      <c r="D12" s="44" t="s">
        <v>216</v>
      </c>
      <c r="E12" s="13">
        <v>376000</v>
      </c>
      <c r="F12" s="13"/>
      <c r="G12" s="13">
        <v>376000</v>
      </c>
      <c r="H12" s="18"/>
      <c r="I12" s="18"/>
      <c r="J12" s="52"/>
    </row>
    <row r="13" spans="1:9" ht="24" customHeight="1">
      <c r="A13" s="7">
        <v>205</v>
      </c>
      <c r="B13" s="49" t="s">
        <v>115</v>
      </c>
      <c r="C13" s="49" t="s">
        <v>24</v>
      </c>
      <c r="D13" s="44" t="s">
        <v>116</v>
      </c>
      <c r="E13" s="13">
        <v>376000</v>
      </c>
      <c r="F13" s="13"/>
      <c r="G13" s="13">
        <v>376000</v>
      </c>
      <c r="H13" s="18"/>
      <c r="I13" s="18"/>
    </row>
    <row r="14" spans="1:9" ht="24" customHeight="1">
      <c r="A14" s="7">
        <v>208</v>
      </c>
      <c r="B14" s="16"/>
      <c r="C14" s="16"/>
      <c r="D14" s="44" t="s">
        <v>128</v>
      </c>
      <c r="E14" s="13">
        <f>E15</f>
        <v>1434658</v>
      </c>
      <c r="F14" s="13">
        <f>F15</f>
        <v>1434658</v>
      </c>
      <c r="G14" s="13"/>
      <c r="H14" s="18"/>
      <c r="I14" s="18"/>
    </row>
    <row r="15" spans="1:9" ht="24" customHeight="1">
      <c r="A15" s="7">
        <v>208</v>
      </c>
      <c r="B15" s="49" t="s">
        <v>23</v>
      </c>
      <c r="C15" s="16"/>
      <c r="D15" s="44" t="s">
        <v>129</v>
      </c>
      <c r="E15" s="13">
        <f>SUM(E16:E18)</f>
        <v>1434658</v>
      </c>
      <c r="F15" s="13">
        <f>SUM(F16:F18)</f>
        <v>1434658</v>
      </c>
      <c r="G15" s="13"/>
      <c r="H15" s="18"/>
      <c r="I15" s="18"/>
    </row>
    <row r="16" spans="1:9" ht="24" customHeight="1">
      <c r="A16" s="7">
        <v>208</v>
      </c>
      <c r="B16" s="49" t="s">
        <v>23</v>
      </c>
      <c r="C16" s="49" t="s">
        <v>117</v>
      </c>
      <c r="D16" s="44" t="s">
        <v>118</v>
      </c>
      <c r="E16" s="13">
        <v>20000</v>
      </c>
      <c r="F16" s="13">
        <v>20000</v>
      </c>
      <c r="G16" s="13"/>
      <c r="H16" s="18"/>
      <c r="I16" s="18"/>
    </row>
    <row r="17" spans="1:9" s="8" customFormat="1" ht="24" customHeight="1">
      <c r="A17" s="7">
        <v>208</v>
      </c>
      <c r="B17" s="49" t="s">
        <v>23</v>
      </c>
      <c r="C17" s="49" t="s">
        <v>23</v>
      </c>
      <c r="D17" s="44" t="s">
        <v>119</v>
      </c>
      <c r="E17" s="13">
        <v>1010470</v>
      </c>
      <c r="F17" s="13">
        <v>1010470</v>
      </c>
      <c r="G17" s="13"/>
      <c r="H17" s="18"/>
      <c r="I17" s="18"/>
    </row>
    <row r="18" spans="1:9" s="8" customFormat="1" ht="24" customHeight="1">
      <c r="A18" s="7">
        <v>208</v>
      </c>
      <c r="B18" s="49" t="s">
        <v>23</v>
      </c>
      <c r="C18" s="49" t="s">
        <v>120</v>
      </c>
      <c r="D18" s="44" t="s">
        <v>121</v>
      </c>
      <c r="E18" s="13">
        <v>404188</v>
      </c>
      <c r="F18" s="13">
        <v>404188</v>
      </c>
      <c r="G18" s="13"/>
      <c r="H18" s="18"/>
      <c r="I18" s="18"/>
    </row>
    <row r="19" spans="1:9" s="8" customFormat="1" ht="24" customHeight="1">
      <c r="A19" s="7">
        <v>210</v>
      </c>
      <c r="B19" s="49"/>
      <c r="C19" s="49"/>
      <c r="D19" s="44" t="s">
        <v>130</v>
      </c>
      <c r="E19" s="13">
        <v>505235</v>
      </c>
      <c r="F19" s="13">
        <v>505235</v>
      </c>
      <c r="G19" s="13"/>
      <c r="H19" s="18"/>
      <c r="I19" s="18"/>
    </row>
    <row r="20" spans="1:9" s="8" customFormat="1" ht="24" customHeight="1">
      <c r="A20" s="7">
        <v>210</v>
      </c>
      <c r="B20" s="49" t="s">
        <v>123</v>
      </c>
      <c r="C20" s="49"/>
      <c r="D20" s="44" t="s">
        <v>131</v>
      </c>
      <c r="E20" s="13">
        <v>505235</v>
      </c>
      <c r="F20" s="13">
        <v>505235</v>
      </c>
      <c r="G20" s="13"/>
      <c r="H20" s="18"/>
      <c r="I20" s="18"/>
    </row>
    <row r="21" spans="1:9" s="8" customFormat="1" ht="24" customHeight="1">
      <c r="A21" s="7">
        <v>210</v>
      </c>
      <c r="B21" s="49" t="s">
        <v>124</v>
      </c>
      <c r="C21" s="49" t="s">
        <v>20</v>
      </c>
      <c r="D21" s="44" t="s">
        <v>125</v>
      </c>
      <c r="E21" s="13">
        <v>505235</v>
      </c>
      <c r="F21" s="13">
        <v>505235</v>
      </c>
      <c r="G21" s="13"/>
      <c r="H21" s="18"/>
      <c r="I21" s="18"/>
    </row>
    <row r="22" spans="1:9" s="8" customFormat="1" ht="24" customHeight="1">
      <c r="A22" s="7">
        <v>221</v>
      </c>
      <c r="B22" s="16"/>
      <c r="C22" s="16"/>
      <c r="D22" s="44" t="s">
        <v>132</v>
      </c>
      <c r="E22" s="13">
        <v>353665</v>
      </c>
      <c r="F22" s="13">
        <v>353665</v>
      </c>
      <c r="G22" s="13"/>
      <c r="H22" s="18"/>
      <c r="I22" s="18"/>
    </row>
    <row r="23" spans="1:9" s="8" customFormat="1" ht="24" customHeight="1">
      <c r="A23" s="7">
        <v>221</v>
      </c>
      <c r="B23" s="49" t="s">
        <v>20</v>
      </c>
      <c r="C23" s="16"/>
      <c r="D23" s="44" t="s">
        <v>133</v>
      </c>
      <c r="E23" s="13">
        <v>353665</v>
      </c>
      <c r="F23" s="13">
        <v>353665</v>
      </c>
      <c r="G23" s="13"/>
      <c r="H23" s="18"/>
      <c r="I23" s="18"/>
    </row>
    <row r="24" spans="1:9" s="8" customFormat="1" ht="24" customHeight="1">
      <c r="A24" s="7">
        <v>221</v>
      </c>
      <c r="B24" s="49" t="s">
        <v>20</v>
      </c>
      <c r="C24" s="49" t="s">
        <v>37</v>
      </c>
      <c r="D24" s="44" t="s">
        <v>127</v>
      </c>
      <c r="E24" s="13">
        <v>353665</v>
      </c>
      <c r="F24" s="13">
        <v>353665</v>
      </c>
      <c r="G24" s="13"/>
      <c r="H24" s="18"/>
      <c r="I24" s="18"/>
    </row>
    <row r="25" spans="1:7" s="8" customFormat="1" ht="24" customHeight="1">
      <c r="A25" s="72" t="s">
        <v>15</v>
      </c>
      <c r="B25" s="72"/>
      <c r="C25" s="72"/>
      <c r="D25" s="72"/>
      <c r="E25" s="13">
        <v>11372358</v>
      </c>
      <c r="F25" s="13">
        <v>10986450</v>
      </c>
      <c r="G25" s="13">
        <v>385908</v>
      </c>
    </row>
    <row r="26" spans="1:7" s="8" customFormat="1" ht="22.5" customHeight="1">
      <c r="A26" s="17"/>
      <c r="B26" s="17"/>
      <c r="C26" s="17"/>
      <c r="D26" s="17"/>
      <c r="E26" s="18"/>
      <c r="F26" s="18"/>
      <c r="G26" s="18"/>
    </row>
    <row r="27" spans="1:7" s="8" customFormat="1" ht="22.5" customHeight="1">
      <c r="A27" s="17"/>
      <c r="B27" s="17"/>
      <c r="C27" s="17"/>
      <c r="D27" s="17"/>
      <c r="E27" s="18"/>
      <c r="F27" s="18"/>
      <c r="G27" s="18"/>
    </row>
    <row r="28" spans="1:7" s="8" customFormat="1" ht="22.5" customHeight="1">
      <c r="A28" s="17"/>
      <c r="B28" s="17"/>
      <c r="C28" s="17"/>
      <c r="D28" s="17"/>
      <c r="E28" s="19"/>
      <c r="F28" s="19"/>
      <c r="G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0">
    <mergeCell ref="A7:C7"/>
    <mergeCell ref="A25:D25"/>
    <mergeCell ref="A2:G2"/>
    <mergeCell ref="A6:D6"/>
    <mergeCell ref="E6:G6"/>
    <mergeCell ref="D7:D8"/>
    <mergeCell ref="E7:E8"/>
    <mergeCell ref="F7:F8"/>
    <mergeCell ref="G7:G8"/>
    <mergeCell ref="A4:E4"/>
  </mergeCells>
  <printOptions horizontalCentered="1"/>
  <pageMargins left="0.7480314960629921" right="0.748031496062992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cp:lastModifiedBy>
  <cp:lastPrinted>2017-02-07T07:56:10Z</cp:lastPrinted>
  <dcterms:created xsi:type="dcterms:W3CDTF">2010-12-06T08:10:01Z</dcterms:created>
  <dcterms:modified xsi:type="dcterms:W3CDTF">2017-03-01T04:32:12Z</dcterms:modified>
  <cp:category/>
  <cp:version/>
  <cp:contentType/>
  <cp:contentStatus/>
</cp:coreProperties>
</file>