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9" activeTab="12"/>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<sst xmlns="http://schemas.openxmlformats.org/spreadsheetml/2006/main" count="334" uniqueCount="181">
  <si>
    <t>项目</t>
  </si>
  <si>
    <t>预算数</t>
  </si>
  <si>
    <t>基本支出</t>
  </si>
  <si>
    <t>项目支出</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</si>
  <si>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</si>
  <si>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</si>
  <si>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</si>
  <si>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</si>
  <si>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</si>
  <si>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</si>
  <si>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</si>
  <si>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</si>
  <si>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</si>
  <si>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</si>
  <si>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</si>
  <si>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</si>
  <si>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</si>
  <si>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</si>
  <si>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</si>
  <si>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</si>
  <si>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</si>
  <si>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</si>
  <si>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</si>
  <si>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</si>
  <si>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</si>
  <si>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</si>
  <si>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</si>
  <si>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t>经济分类科目名称</t>
  </si>
  <si>
    <t>经济分类科目编码</t>
  </si>
  <si>
    <t>款</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</si>
  <si>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</si>
  <si>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</si>
  <si>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</si>
  <si>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</si>
  <si>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</si>
  <si>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</si>
  <si>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</si>
  <si>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</si>
  <si>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</si>
  <si>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</si>
  <si>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</si>
  <si>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</si>
  <si>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</si>
  <si>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</si>
  <si>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</si>
  <si>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</si>
  <si>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</si>
  <si>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</si>
  <si>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</si>
  <si>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</si>
  <si>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</si>
  <si>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</si>
  <si>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</si>
  <si>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</si>
  <si>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</si>
  <si>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</si>
  <si>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</si>
  <si>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</si>
  <si>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</si>
  <si>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</si>
  <si>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</si>
  <si>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</si>
  <si>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</si>
  <si>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上海市青浦奇星幼儿园2017年度单位预算</t>
  </si>
  <si>
    <t>上海市青浦奇星幼儿园主要职能</t>
  </si>
  <si>
    <t xml:space="preserve">    2017年，上海市青浦奇星幼儿园预算支出总额为730.72万元，其中：财政拨款支出预算730.72万元。财政拨款支出预算中，一般公共预算拨款支出预算730.72万元，政府性基金拨款支出预算0万元。财政拨款支出主要内容如下：</t>
  </si>
  <si>
    <t xml:space="preserve">    1. “教育支出”科目580.89万元，主要用于事业单位在编人员的工资及单位各项公用支出</t>
  </si>
  <si>
    <t xml:space="preserve">    2. “社会保障和就业支出”科目95.04万元，主要用于事业单位退休人员的福利费用、在职教师的基本养老金、职业年金支出</t>
  </si>
  <si>
    <t xml:space="preserve">    4. “住房保障支出”科目22.56万元，主要用于事业单位在编人员的公积金支出</t>
  </si>
  <si>
    <t xml:space="preserve">    3. “医疗卫生与计划生育支出”科目32.23万元，主要用于事业单位在编人员的医疗保险</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</si>
  <si>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</si>
  <si>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</si>
  <si>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</si>
  <si>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</si>
  <si>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</si>
  <si>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</si>
  <si>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</si>
  <si>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</si>
  <si>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</si>
  <si>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十、住房公积金</t>
  </si>
  <si>
    <t>教育支出</t>
  </si>
  <si>
    <r>
      <t>0</t>
    </r>
    <r>
      <rPr>
        <sz val="12"/>
        <rFont val="宋体"/>
        <family val="0"/>
      </rPr>
      <t>2</t>
    </r>
  </si>
  <si>
    <t>普通教育</t>
  </si>
  <si>
    <r>
      <t>0</t>
    </r>
    <r>
      <rPr>
        <sz val="12"/>
        <rFont val="宋体"/>
        <family val="0"/>
      </rPr>
      <t>1</t>
    </r>
  </si>
  <si>
    <t>学前教育</t>
  </si>
  <si>
    <r>
      <t>0</t>
    </r>
    <r>
      <rPr>
        <sz val="12"/>
        <rFont val="宋体"/>
        <family val="0"/>
      </rPr>
      <t>9</t>
    </r>
  </si>
  <si>
    <t>教育费附加安排的支出</t>
  </si>
  <si>
    <r>
      <t>9</t>
    </r>
    <r>
      <rPr>
        <sz val="12"/>
        <rFont val="宋体"/>
        <family val="0"/>
      </rPr>
      <t>9</t>
    </r>
  </si>
  <si>
    <t>其他教育费附加安排的支出</t>
  </si>
  <si>
    <t>社会保障和就业支出</t>
  </si>
  <si>
    <r>
      <t>0</t>
    </r>
    <r>
      <rPr>
        <sz val="12"/>
        <rFont val="宋体"/>
        <family val="0"/>
      </rPr>
      <t>5</t>
    </r>
  </si>
  <si>
    <t>02</t>
  </si>
  <si>
    <t>事业单位离退休</t>
  </si>
  <si>
    <t>医疗卫生与计划生育支出</t>
  </si>
  <si>
    <t>事业单位医疗</t>
  </si>
  <si>
    <t>住房保障支出</t>
  </si>
  <si>
    <t>住房改革支出</t>
  </si>
  <si>
    <t>住房公积金</t>
  </si>
  <si>
    <t>05</t>
  </si>
  <si>
    <t>06</t>
  </si>
  <si>
    <t>机关事业单位基本养老保险缴费支出</t>
  </si>
  <si>
    <t>机关事业单位职业年金缴费支出</t>
  </si>
  <si>
    <t>上海市青浦奇星幼儿园机构设置</t>
  </si>
  <si>
    <t>上海市青浦奇星幼儿园2017年部门预算编制说明</t>
  </si>
  <si>
    <t>编制单位：上海市青浦奇星幼儿园</t>
  </si>
  <si>
    <t>2017年上海市青浦奇星幼儿园“三公”经费和机关运行经费预算情况表</t>
  </si>
  <si>
    <t>工资福利支出</t>
  </si>
  <si>
    <r>
      <t>0</t>
    </r>
    <r>
      <rPr>
        <sz val="12"/>
        <rFont val="宋体"/>
        <family val="0"/>
      </rPr>
      <t>1</t>
    </r>
  </si>
  <si>
    <t>基本工资</t>
  </si>
  <si>
    <r>
      <t>02</t>
    </r>
  </si>
  <si>
    <t>津贴补贴</t>
  </si>
  <si>
    <r>
      <t>03</t>
    </r>
  </si>
  <si>
    <t>奖金</t>
  </si>
  <si>
    <r>
      <t>04</t>
    </r>
  </si>
  <si>
    <t>社会保障缴费</t>
  </si>
  <si>
    <r>
      <t>0</t>
    </r>
    <r>
      <rPr>
        <sz val="12"/>
        <rFont val="宋体"/>
        <family val="0"/>
      </rPr>
      <t>6</t>
    </r>
  </si>
  <si>
    <t>伙食补助费</t>
  </si>
  <si>
    <r>
      <t>0</t>
    </r>
    <r>
      <rPr>
        <sz val="12"/>
        <rFont val="宋体"/>
        <family val="0"/>
      </rPr>
      <t>7</t>
    </r>
  </si>
  <si>
    <t>绩效工资</t>
  </si>
  <si>
    <r>
      <t>9</t>
    </r>
    <r>
      <rPr>
        <sz val="12"/>
        <rFont val="宋体"/>
        <family val="0"/>
      </rPr>
      <t>9</t>
    </r>
  </si>
  <si>
    <t>其他工资福利支出</t>
  </si>
  <si>
    <t>公用经费支出</t>
  </si>
  <si>
    <t>办公费</t>
  </si>
  <si>
    <t>印刷费</t>
  </si>
  <si>
    <t>咨询费</t>
  </si>
  <si>
    <t>手续费</t>
  </si>
  <si>
    <r>
      <t>05</t>
    </r>
  </si>
  <si>
    <t>水费</t>
  </si>
  <si>
    <r>
      <t>06</t>
    </r>
  </si>
  <si>
    <t>电费</t>
  </si>
  <si>
    <r>
      <t>07</t>
    </r>
  </si>
  <si>
    <t>邮电费</t>
  </si>
  <si>
    <r>
      <t>0</t>
    </r>
    <r>
      <rPr>
        <sz val="12"/>
        <rFont val="宋体"/>
        <family val="0"/>
      </rPr>
      <t>8</t>
    </r>
  </si>
  <si>
    <t>取暖费</t>
  </si>
  <si>
    <r>
      <t>09</t>
    </r>
  </si>
  <si>
    <t>物业管理费</t>
  </si>
  <si>
    <r>
      <t>1</t>
    </r>
    <r>
      <rPr>
        <sz val="12"/>
        <rFont val="宋体"/>
        <family val="0"/>
      </rPr>
      <t>1</t>
    </r>
  </si>
  <si>
    <t>差旅费</t>
  </si>
  <si>
    <r>
      <t>1</t>
    </r>
    <r>
      <rPr>
        <sz val="12"/>
        <rFont val="宋体"/>
        <family val="0"/>
      </rPr>
      <t>2</t>
    </r>
  </si>
  <si>
    <t>因公出国（境）费用</t>
  </si>
  <si>
    <r>
      <t>1</t>
    </r>
    <r>
      <rPr>
        <sz val="12"/>
        <rFont val="宋体"/>
        <family val="0"/>
      </rPr>
      <t>3</t>
    </r>
  </si>
  <si>
    <t>维修（护）费</t>
  </si>
  <si>
    <r>
      <t>1</t>
    </r>
    <r>
      <rPr>
        <sz val="12"/>
        <rFont val="宋体"/>
        <family val="0"/>
      </rPr>
      <t>4</t>
    </r>
  </si>
  <si>
    <t>租赁费</t>
  </si>
  <si>
    <r>
      <t>1</t>
    </r>
    <r>
      <rPr>
        <sz val="12"/>
        <rFont val="宋体"/>
        <family val="0"/>
      </rPr>
      <t>5</t>
    </r>
  </si>
  <si>
    <t>会议费</t>
  </si>
  <si>
    <r>
      <t>1</t>
    </r>
    <r>
      <rPr>
        <sz val="12"/>
        <rFont val="宋体"/>
        <family val="0"/>
      </rPr>
      <t>6</t>
    </r>
  </si>
  <si>
    <t>培训费</t>
  </si>
  <si>
    <r>
      <t>1</t>
    </r>
    <r>
      <rPr>
        <sz val="12"/>
        <rFont val="宋体"/>
        <family val="0"/>
      </rPr>
      <t>7</t>
    </r>
  </si>
  <si>
    <t>公务接待费</t>
  </si>
  <si>
    <t>专用材料费</t>
  </si>
  <si>
    <t>被装购置费</t>
  </si>
  <si>
    <t>专用燃料费</t>
  </si>
  <si>
    <t>劳务费</t>
  </si>
  <si>
    <t>委托业务费</t>
  </si>
  <si>
    <t>工会经费</t>
  </si>
  <si>
    <t>福利费</t>
  </si>
  <si>
    <t>公务用车运行维护费</t>
  </si>
  <si>
    <t>其他商品和服务支出</t>
  </si>
  <si>
    <t>对个人和家庭的补助支出</t>
  </si>
  <si>
    <t>退休费</t>
  </si>
  <si>
    <t>其他对个人和家庭的补助支出</t>
  </si>
  <si>
    <t>其他资本性支出</t>
  </si>
  <si>
    <r>
      <t>0</t>
    </r>
    <r>
      <rPr>
        <sz val="12"/>
        <rFont val="宋体"/>
        <family val="0"/>
      </rPr>
      <t>2</t>
    </r>
  </si>
  <si>
    <t>办公设备购置</t>
  </si>
  <si>
    <r>
      <t>0</t>
    </r>
    <r>
      <rPr>
        <sz val="12"/>
        <rFont val="宋体"/>
        <family val="0"/>
      </rPr>
      <t>3</t>
    </r>
  </si>
  <si>
    <t>专用设备购置</t>
  </si>
  <si>
    <r>
      <t>1</t>
    </r>
    <r>
      <rPr>
        <sz val="12"/>
        <rFont val="宋体"/>
        <family val="0"/>
      </rPr>
      <t>1</t>
    </r>
  </si>
  <si>
    <t>行政事业单位医疗</t>
  </si>
  <si>
    <t>行政事业单位离退休</t>
  </si>
  <si>
    <t>上海市青浦奇星幼儿园2017年“三公”经费财政拨款预算为0.4万元，包括上海市青浦奇星幼儿园以及下属0家与市级财政有经费领拨关系的预算单位使用市级财政拨款预算安排的因公出国（境）费、公务接待费、公务用车购置及运行费，比2016年预算持平0.4万元。 其中：</t>
  </si>
  <si>
    <t xml:space="preserve">因公出国（境）费预算0万元，和2016年预算持平，主要原因是根据区财政2017年部门预算编制要求，该经费预算从2017年起由区外事办统一安排。 </t>
  </si>
  <si>
    <t>公务用车购置及运行费预算0万元（其中，公务用车购置费0万元，公务用车运行费0万元），主要安排编制内公务车辆的报废更新，以及用于安排市内因公出差、公务文件交换、日常工作开展等所需公务用车燃料费、维修费、过路过桥费、保险费等支出。截止2016年12月31日，青浦区奇星幼儿园无公务车辆。</t>
  </si>
  <si>
    <t>上海市青浦区奇星幼儿园2017年度未安排机关运行经费预算。</t>
  </si>
  <si>
    <t xml:space="preserve">   上海市青浦奇星幼儿园是由上海市青浦区教育局举办，经上海市青浦区机构编制委员会登记，属公益一类事业单位。本园是对3周岁至6周岁学龄前幼儿实施保育和教育的公办教育机构，具有法人资格，独立承担民事责任。本园根据青浦区教育局学区划片规定，根据“便民利民、相对就近、免试入园”的招生工作要求，招收学区内幼儿就近入园。招生规模以青浦区教育局核定的班级和人数为准。                                             
    主要职能包括：
   1.本园是对3周岁至6周岁学龄前幼儿实施保育和教育的公办教育机构，具有法人资格，独立承担民事责任。                                             
   2.本园根据青浦区教育局学区划片规定，根据“便民利民、相对就近、免试入园”的招生要求，招收学区内幼儿      就近入园                                       
   3.本园招生规模以青浦区教育局核定的班级和人数为准。
   4.本园贯彻国家的教育方针，按照保育与教育相结合的原则，遵循幼儿身心发展特点和规律，促进幼儿身心和谐发展。     
   5.本园同时面向幼儿家长提供科学育儿指导。</t>
  </si>
  <si>
    <r>
      <t xml:space="preserve"> </t>
    </r>
    <r>
      <rPr>
        <sz val="12"/>
        <rFont val="宋体"/>
        <family val="0"/>
      </rPr>
      <t xml:space="preserve">  </t>
    </r>
    <r>
      <rPr>
        <sz val="12"/>
        <rFont val="宋体"/>
        <family val="0"/>
      </rPr>
      <t>上海市青浦奇星幼儿园单位设4个内设机构，包括：园长（书记）室、行政办公室、财务办公室、保健办公室。</t>
    </r>
  </si>
  <si>
    <r>
      <t xml:space="preserve">   
</t>
    </r>
    <r>
      <rPr>
        <b/>
        <sz val="12"/>
        <rFont val="宋体"/>
        <family val="0"/>
      </rPr>
      <t>1</t>
    </r>
    <r>
      <rPr>
        <sz val="12"/>
        <rFont val="宋体"/>
        <family val="0"/>
      </rPr>
      <t xml:space="preserve">.园长（书记）室主要职责如下：(一)贯彻执行国家的有关法律、法规、方针、政策和地方的相关规定，负责建立并组织执行幼儿园的各项规章制度；(二)负责保育教育、卫生保健、安全保卫工作；(三)负责按照有关规定聘任、调配教职工，指导、检查和评估教师以及其他工作人员的工作，并给予奖惩；(四)负责教职工的思想工作，组织业务学习，并为他们的学习、进修、教育研究创造必要的条件；(五)关心教职工的身心健康，维护他们的合法权益，改善他们的工作条件；(六)组织管理园舍、设备和经费；(七)组织和指导家长工作；(八)负责与社区的联系和合作。
</t>
    </r>
    <r>
      <rPr>
        <b/>
        <sz val="12"/>
        <rFont val="宋体"/>
        <family val="0"/>
      </rPr>
      <t>2</t>
    </r>
    <r>
      <rPr>
        <sz val="12"/>
        <rFont val="宋体"/>
        <family val="0"/>
      </rPr>
      <t xml:space="preserve">.行政室主要职责如下：（一）协助园长分管幼儿园的教育教学工作、家长工作。（二）站在全园角度认真制定、实施全园业务和家教等工作计划、总结工作、组织教研组学习，做好全园日常教学工作的检查、评估，组织好全园的教学观摩活动，幼儿各种竞赛活动。（三）指导制定并审查各教研组、班主任工作计划，专题研究计划。督促教研组按时开展教研活动，并做好检查、评估工作。（四）有计划地培养青年教师，开展多种形式的培训工作、评比工作，使她们在原有基础上逐步提高。（五）协助园长开展全园的科研工作，同时带领各教研组成员开展教学科研工作。（六）根据园务工作计划，做好家长、社会工作，组织好大型主题活动（半日活动、家长学校、主题活动等）取得幼儿园、家庭、社会教育的一致性。（七）关心、了解教师的保教工作情况，根据《规程》、《指南》等文件精神有计划、有目的开展保教工作，保证幼儿在园安全、健康、愉快、向上。（八）负责教师的调休签单，班级代课安排，负责教师每月日常工作的考核及奖励分配。
</t>
    </r>
    <r>
      <rPr>
        <b/>
        <sz val="12"/>
        <rFont val="宋体"/>
        <family val="0"/>
      </rPr>
      <t>3</t>
    </r>
    <r>
      <rPr>
        <sz val="12"/>
        <rFont val="宋体"/>
        <family val="0"/>
      </rPr>
      <t xml:space="preserve">.财务室主要职责如下： （一）贯彻执行党和国家的财政方针、政策和各项财务规章制度。（二）负责制定学校财务规章制度并组织实施。（三）负责编制财务年度预算与决算，并负责向学校教职工代表大会报告。（四）负责学校会计核算和财务日常收支业务，为校领导和上级主管部门提供高质量的会计信息。（五）负责管理学校各项收费工作，执行收费管理规定，办理收费项目审批办证手续，监督收费执行情况。（六）负责全园收费票据购置、收发、使用、核销和管理工作。（七）配合有关部门做好对学校资产的管理，做好国有资产保值增值的工作。（八）负责全园教职工工资、绩效工资的按时发放；根据国家规定负责做好个人所得税、公积金、各种保险的代扣代缴工作。（九）参与学校重大经济项目的编制、审核和签约工作；负责学校基建会计核算工作和工会会计核算工作。（十）贯彻档案管理法规，做好会计档案管理工作。
</t>
    </r>
    <r>
      <rPr>
        <b/>
        <sz val="12"/>
        <rFont val="宋体"/>
        <family val="0"/>
      </rPr>
      <t>4</t>
    </r>
    <r>
      <rPr>
        <sz val="12"/>
        <rFont val="宋体"/>
        <family val="0"/>
      </rPr>
      <t xml:space="preserve">.保健室主要职责如下：(一)协助园长组织实施有关卫生保健方面的法规、规章和制度，并监督执行；(二)负责指导调配幼儿膳食，检查食品、饮水和环境卫生；(三)负责晨检、午检和健康观察，做好幼儿营养、生长发育的监测和评价；定期组织幼儿健康体检，做好幼儿健康档案管理；(四)密切与当地卫生保健机构的联系，协助做好疾病防控和计划免疫工作；(五)向幼儿园教职工和家长进行卫生保健宣传和指导；(六)妥善管理医疗器械、消毒用具和药品。
</t>
    </r>
  </si>
  <si>
    <t>行政事业单位离退休</t>
  </si>
  <si>
    <t xml:space="preserve">三、政府采购情况
    2017年度本单位政府采购预算5.86万元，其中：政府采购货物预算5.86万元、政府采购工程预算0万元、政府采购服务预算0万元。
    2017年度本单位面向中小企业预留政府采购项目预算金额3.52万元，其中：面向小微企业预留政府采购项目预算金额2.11万元。
  </t>
  </si>
  <si>
    <t>四、预算绩效情况
    2017年度，本单位实行绩效目标管理的项目0个，涉及预算金额0万元。重点支出项目绩效目标见《绩效目标申报表》。
   上海市青浦奇星幼儿园2017年度无实行绩效目标管理的项目。）</t>
  </si>
  <si>
    <t>公务接待费预算0.4万元，主要安排全国性专业会议、国家重大政策调研、专项检查以及外事团组接待交流等执行公务或开展业务所需住宿费、交通费、伙食费等支出。与2016年预算持平0.4万元，主要原因是严格执行中央“八项”规定、国务院“约法三章”及《党政机关厉行节约反对浪费》条例要求，压缩公务接待费。</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</si>
</sst>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0.00_);\(0.00\)"/>
    <numFmt numFmtId="194" formatCode="#,##0_);[Red]\(#,##0\)"/>
  </numFmts>
  <fonts count="54">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16"/>
      <name val="宋体"/>
      <family val="0"/>
    </font>
    <font>
      <sz val="15"/>
      <name val="仿宋_GB2312"/>
      <family val="3"/>
    </font>
    <font>
      <b/>
      <sz val="14"/>
      <name val="宋体"/>
      <family val="0"/>
    </font>
    <font>
      <b/>
      <sz val="24"/>
      <name val="宋体"/>
      <family val="0"/>
    </font>
    <font>
      <b/>
      <sz val="12"/>
      <name val="宋体"/>
      <family val="0"/>
    </font>
    <font>
      <sz val="16"/>
      <name val="宋体"/>
      <family val="0"/>
    </font>
    <font>
      <sz val="13"/>
      <name val="仿宋_GB2312"/>
      <family val="3"/>
    </font>
    <font>
      <sz val="13"/>
      <name val="新宋体"/>
      <family val="3"/>
    </font>
    <font>
      <sz val="13"/>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0"/>
      <name val="宋体"/>
      <family val="0"/>
    </font>
    <font>
      <sz val="2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22"/>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0" borderId="0">
      <alignment vertical="center"/>
      <protection/>
    </xf>
    <xf numFmtId="0" fontId="42" fillId="22" borderId="0" applyNumberFormat="0" applyBorder="0" applyAlignment="0" applyProtection="0"/>
    <xf numFmtId="0" fontId="43"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4" fillId="25" borderId="5" applyNumberFormat="0" applyAlignment="0" applyProtection="0"/>
    <xf numFmtId="0" fontId="45" fillId="26"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49" fillId="35" borderId="0" applyNumberFormat="0" applyBorder="0" applyAlignment="0" applyProtection="0"/>
    <xf numFmtId="0" fontId="50" fillId="25" borderId="8" applyNumberFormat="0" applyAlignment="0" applyProtection="0"/>
    <xf numFmtId="0" fontId="51" fillId="36" borderId="5" applyNumberFormat="0" applyAlignment="0" applyProtection="0"/>
    <xf numFmtId="0" fontId="0" fillId="37" borderId="9" applyNumberFormat="0" applyFont="0" applyAlignment="0" applyProtection="0"/>
  </cellStyleXfs>
  <cellXfs count="94">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1"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xf>
    <xf numFmtId="0" fontId="52" fillId="0" borderId="0" xfId="0" applyFont="1" applyAlignment="1">
      <alignment vertical="center"/>
    </xf>
    <xf numFmtId="0" fontId="10" fillId="0" borderId="0" xfId="0" applyFont="1" applyAlignment="1">
      <alignment horizontal="center" vertical="center" wrapText="1"/>
    </xf>
    <xf numFmtId="0" fontId="9" fillId="0" borderId="0" xfId="0" applyFont="1" applyAlignment="1">
      <alignment horizontal="justify" vertical="center" wrapText="1"/>
    </xf>
    <xf numFmtId="0" fontId="11"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vertical="center" wrapText="1"/>
    </xf>
    <xf numFmtId="0" fontId="0" fillId="0" borderId="0" xfId="40" applyFont="1">
      <alignment vertical="center"/>
      <protection/>
    </xf>
    <xf numFmtId="0" fontId="0" fillId="0" borderId="0" xfId="40" applyAlignment="1">
      <alignment vertical="center" wrapText="1"/>
      <protection/>
    </xf>
    <xf numFmtId="184" fontId="0" fillId="0" borderId="10" xfId="40" applyNumberFormat="1" applyFont="1" applyBorder="1" applyAlignment="1">
      <alignment horizontal="right" vertical="center"/>
      <protection/>
    </xf>
    <xf numFmtId="0" fontId="0" fillId="0" borderId="10" xfId="40" applyFont="1" applyBorder="1" applyAlignment="1">
      <alignment horizontal="left" vertical="center" wrapText="1"/>
      <protection/>
    </xf>
    <xf numFmtId="0" fontId="0" fillId="0" borderId="10" xfId="40" applyBorder="1" applyAlignment="1">
      <alignment horizontal="left" vertical="center" wrapText="1"/>
      <protection/>
    </xf>
    <xf numFmtId="0" fontId="0" fillId="0" borderId="10" xfId="40" applyFont="1" applyBorder="1" applyAlignment="1">
      <alignment horizontal="center" vertical="center"/>
      <protection/>
    </xf>
    <xf numFmtId="49" fontId="0" fillId="0" borderId="10" xfId="40" applyNumberFormat="1" applyFont="1" applyBorder="1" applyAlignment="1">
      <alignment horizontal="center" vertical="center"/>
      <protection/>
    </xf>
    <xf numFmtId="49" fontId="0" fillId="0" borderId="10" xfId="40" applyNumberFormat="1" applyBorder="1" applyAlignment="1">
      <alignment horizontal="center" vertical="center"/>
      <protection/>
    </xf>
    <xf numFmtId="0" fontId="0" fillId="0" borderId="10" xfId="0" applyBorder="1" applyAlignment="1">
      <alignment horizontal="left" vertical="center" wrapText="1"/>
    </xf>
    <xf numFmtId="49" fontId="0" fillId="0" borderId="10" xfId="40" applyNumberFormat="1" applyFont="1" applyBorder="1" applyAlignment="1">
      <alignment horizontal="center" vertical="center"/>
      <protection/>
    </xf>
    <xf numFmtId="0" fontId="0" fillId="0" borderId="10" xfId="40" applyFont="1" applyBorder="1" applyAlignment="1">
      <alignment horizontal="left" vertical="center" wrapText="1"/>
      <protection/>
    </xf>
    <xf numFmtId="0" fontId="0" fillId="0" borderId="10" xfId="40" applyFont="1" applyBorder="1" applyAlignment="1">
      <alignment horizontal="left" vertical="center" wrapText="1"/>
      <protection/>
    </xf>
    <xf numFmtId="194" fontId="0" fillId="0" borderId="10" xfId="0" applyNumberFormat="1" applyFont="1" applyBorder="1" applyAlignment="1">
      <alignment horizontal="right" vertical="center" wrapText="1"/>
    </xf>
    <xf numFmtId="194" fontId="0" fillId="0" borderId="10" xfId="0" applyNumberFormat="1" applyFont="1" applyBorder="1" applyAlignment="1">
      <alignment horizontal="right" vertical="center"/>
    </xf>
    <xf numFmtId="0" fontId="13" fillId="0" borderId="0" xfId="0" applyFont="1" applyAlignment="1">
      <alignment vertical="center" wrapText="1"/>
    </xf>
    <xf numFmtId="0" fontId="0" fillId="0" borderId="0" xfId="0" applyFont="1" applyAlignment="1">
      <alignment vertical="center"/>
    </xf>
    <xf numFmtId="0" fontId="14" fillId="0" borderId="0" xfId="0" applyFont="1" applyAlignment="1">
      <alignment horizontal="justify" vertical="center" wrapText="1"/>
    </xf>
    <xf numFmtId="0" fontId="14" fillId="0" borderId="0" xfId="0" applyFont="1" applyAlignment="1">
      <alignment horizontal="justify" vertical="center"/>
    </xf>
    <xf numFmtId="0" fontId="15" fillId="0" borderId="0" xfId="0" applyFont="1" applyAlignment="1">
      <alignment horizontal="justify" vertical="center"/>
    </xf>
    <xf numFmtId="0" fontId="16" fillId="0" borderId="0" xfId="0" applyFont="1" applyAlignment="1">
      <alignment horizontal="justify" vertical="center"/>
    </xf>
    <xf numFmtId="0" fontId="12" fillId="0" borderId="10" xfId="40" applyFont="1" applyBorder="1" applyAlignment="1">
      <alignment horizontal="center" vertical="center"/>
      <protection/>
    </xf>
    <xf numFmtId="194" fontId="12" fillId="0" borderId="10" xfId="0" applyNumberFormat="1" applyFont="1" applyBorder="1" applyAlignment="1">
      <alignment horizontal="right" vertical="center"/>
    </xf>
    <xf numFmtId="184" fontId="12" fillId="0" borderId="10" xfId="0" applyNumberFormat="1" applyFont="1" applyBorder="1" applyAlignment="1">
      <alignment horizontal="right" vertical="center"/>
    </xf>
    <xf numFmtId="0" fontId="53"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Border="1" applyAlignment="1">
      <alignment horizontal="center" vertical="center"/>
    </xf>
    <xf numFmtId="0" fontId="0" fillId="0" borderId="10" xfId="0" applyFont="1" applyBorder="1" applyAlignment="1">
      <alignment vertical="center"/>
    </xf>
    <xf numFmtId="0" fontId="0" fillId="0" borderId="0" xfId="0" applyFont="1" applyAlignment="1">
      <alignment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4"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千位分隔[0] 2" xfId="52"/>
    <cellStyle name="千位分隔[0] 3"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3" sqref="A3:A16"/>
    </sheetView>
  </sheetViews>
  <sheetFormatPr defaultColWidth="9.00390625" defaultRowHeight="14.25"/>
  <cols>
    <col min="1" max="1" width="121.375" style="0" customWidth="1"/>
    <col min="13" max="13" width="13.25390625" style="0" customWidth="1"/>
  </cols>
  <sheetData>
    <row r="1" spans="1:13" ht="36.75" customHeight="1">
      <c r="A1" s="37" t="s">
        <v>63</v>
      </c>
      <c r="B1" s="20"/>
      <c r="C1" s="20"/>
      <c r="D1" s="20"/>
      <c r="E1" s="20"/>
      <c r="F1" s="20"/>
      <c r="G1" s="20"/>
      <c r="H1" s="20"/>
      <c r="I1" s="20"/>
      <c r="J1" s="20"/>
      <c r="K1" s="20"/>
      <c r="L1" s="20"/>
      <c r="M1" s="20"/>
    </row>
    <row r="2" ht="24" customHeight="1">
      <c r="A2" s="33" t="s">
        <v>57</v>
      </c>
    </row>
    <row r="3" spans="1:13" ht="37.5" customHeight="1">
      <c r="A3" s="63" t="s">
        <v>58</v>
      </c>
      <c r="B3" s="21"/>
      <c r="C3" s="21"/>
      <c r="D3" s="21"/>
      <c r="E3" s="21"/>
      <c r="F3" s="21"/>
      <c r="G3" s="21"/>
      <c r="H3" s="21"/>
      <c r="I3" s="21"/>
      <c r="J3" s="21"/>
      <c r="K3" s="21"/>
      <c r="L3" s="21"/>
      <c r="M3" s="21"/>
    </row>
    <row r="4" spans="1:13" ht="24" customHeight="1">
      <c r="A4" s="63"/>
      <c r="B4" s="21"/>
      <c r="C4" s="21"/>
      <c r="D4" s="21"/>
      <c r="E4" s="21"/>
      <c r="F4" s="21"/>
      <c r="G4" s="21"/>
      <c r="H4" s="21"/>
      <c r="I4" s="21"/>
      <c r="J4" s="21"/>
      <c r="K4" s="21"/>
      <c r="L4" s="21"/>
      <c r="M4" s="21"/>
    </row>
    <row r="5" spans="1:13" ht="24" customHeight="1">
      <c r="A5" s="63"/>
      <c r="B5" s="21"/>
      <c r="C5" s="21"/>
      <c r="D5" s="21"/>
      <c r="E5" s="21"/>
      <c r="F5" s="21"/>
      <c r="G5" s="21"/>
      <c r="H5" s="21"/>
      <c r="I5" s="21"/>
      <c r="J5" s="21"/>
      <c r="K5" s="21"/>
      <c r="L5" s="21"/>
      <c r="M5" s="21"/>
    </row>
    <row r="6" spans="1:13" ht="24" customHeight="1">
      <c r="A6" s="63"/>
      <c r="B6" s="21"/>
      <c r="C6" s="21"/>
      <c r="D6" s="21"/>
      <c r="E6" s="21"/>
      <c r="F6" s="21"/>
      <c r="G6" s="21"/>
      <c r="H6" s="21"/>
      <c r="I6" s="21"/>
      <c r="J6" s="21"/>
      <c r="K6" s="21"/>
      <c r="L6" s="21"/>
      <c r="M6" s="21"/>
    </row>
    <row r="7" ht="24" customHeight="1">
      <c r="A7" s="63"/>
    </row>
    <row r="8" spans="1:13" ht="24" customHeight="1">
      <c r="A8" s="63"/>
      <c r="B8" s="21"/>
      <c r="C8" s="21"/>
      <c r="D8" s="21"/>
      <c r="E8" s="21"/>
      <c r="F8" s="21"/>
      <c r="G8" s="21"/>
      <c r="H8" s="21"/>
      <c r="I8" s="21"/>
      <c r="J8" s="21"/>
      <c r="K8" s="21"/>
      <c r="L8" s="21"/>
      <c r="M8" s="21"/>
    </row>
    <row r="9" spans="1:13" ht="24" customHeight="1">
      <c r="A9" s="63"/>
      <c r="B9" s="21"/>
      <c r="C9" s="21"/>
      <c r="D9" s="21"/>
      <c r="E9" s="21"/>
      <c r="F9" s="21"/>
      <c r="G9" s="21"/>
      <c r="H9" s="21"/>
      <c r="I9" s="21"/>
      <c r="J9" s="21"/>
      <c r="K9" s="21"/>
      <c r="L9" s="21"/>
      <c r="M9" s="21"/>
    </row>
    <row r="10" spans="1:13" ht="24" customHeight="1">
      <c r="A10" s="63"/>
      <c r="B10" s="21"/>
      <c r="C10" s="21"/>
      <c r="D10" s="21"/>
      <c r="E10" s="21"/>
      <c r="F10" s="21"/>
      <c r="G10" s="21"/>
      <c r="H10" s="21"/>
      <c r="I10" s="21"/>
      <c r="J10" s="21"/>
      <c r="K10" s="21"/>
      <c r="L10" s="21"/>
      <c r="M10" s="21"/>
    </row>
    <row r="11" spans="1:13" ht="24" customHeight="1">
      <c r="A11" s="63"/>
      <c r="B11" s="21"/>
      <c r="C11" s="21"/>
      <c r="D11" s="21"/>
      <c r="E11" s="21"/>
      <c r="F11" s="21"/>
      <c r="G11" s="21"/>
      <c r="H11" s="21"/>
      <c r="I11" s="21"/>
      <c r="J11" s="21"/>
      <c r="K11" s="21"/>
      <c r="L11" s="21"/>
      <c r="M11" s="21"/>
    </row>
    <row r="12" spans="1:13" ht="24" customHeight="1">
      <c r="A12" s="63"/>
      <c r="B12" s="21"/>
      <c r="C12" s="21"/>
      <c r="D12" s="21"/>
      <c r="E12" s="21"/>
      <c r="F12" s="21"/>
      <c r="G12" s="21"/>
      <c r="H12" s="21"/>
      <c r="I12" s="21"/>
      <c r="J12" s="21"/>
      <c r="K12" s="21"/>
      <c r="L12" s="21"/>
      <c r="M12" s="21"/>
    </row>
    <row r="13" spans="1:13" ht="24" customHeight="1">
      <c r="A13" s="63"/>
      <c r="B13" s="21"/>
      <c r="C13" s="21"/>
      <c r="D13" s="21"/>
      <c r="E13" s="21"/>
      <c r="F13" s="21"/>
      <c r="G13" s="21"/>
      <c r="H13" s="21"/>
      <c r="I13" s="21"/>
      <c r="J13" s="21"/>
      <c r="K13" s="21"/>
      <c r="L13" s="21"/>
      <c r="M13" s="21"/>
    </row>
    <row r="14" spans="1:13" ht="24" customHeight="1">
      <c r="A14" s="63"/>
      <c r="B14" s="21"/>
      <c r="C14" s="21"/>
      <c r="D14" s="21"/>
      <c r="E14" s="21"/>
      <c r="F14" s="21"/>
      <c r="G14" s="21"/>
      <c r="H14" s="21"/>
      <c r="I14" s="21"/>
      <c r="J14" s="21"/>
      <c r="K14" s="21"/>
      <c r="L14" s="21"/>
      <c r="M14" s="21"/>
    </row>
    <row r="15" spans="1:13" ht="24" customHeight="1">
      <c r="A15" s="63"/>
      <c r="B15" s="21"/>
      <c r="C15" s="21"/>
      <c r="D15" s="21"/>
      <c r="E15" s="21"/>
      <c r="F15" s="21"/>
      <c r="G15" s="21"/>
      <c r="H15" s="21"/>
      <c r="I15" s="21"/>
      <c r="J15" s="21"/>
      <c r="K15" s="21"/>
      <c r="L15" s="21"/>
      <c r="M15" s="21"/>
    </row>
    <row r="16" spans="1:13" ht="24" customHeight="1">
      <c r="A16" s="63"/>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D12" sqref="D12"/>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6" t="s">
        <v>52</v>
      </c>
      <c r="B2" s="66"/>
      <c r="C2" s="66"/>
      <c r="D2" s="66"/>
      <c r="E2" s="66"/>
      <c r="F2" s="66"/>
      <c r="G2" s="66"/>
    </row>
    <row r="3" spans="1:6" s="8" customFormat="1" ht="7.5" customHeight="1">
      <c r="A3" s="11"/>
      <c r="B3" s="11"/>
      <c r="C3" s="11"/>
      <c r="D3" s="11"/>
      <c r="E3" s="15"/>
      <c r="F3" s="15"/>
    </row>
    <row r="4" spans="1:7" s="8" customFormat="1" ht="18" customHeight="1">
      <c r="A4" s="70" t="s">
        <v>104</v>
      </c>
      <c r="B4" s="71"/>
      <c r="C4" s="71"/>
      <c r="D4" s="71"/>
      <c r="E4" s="71"/>
      <c r="F4" s="15"/>
      <c r="G4" s="9" t="s">
        <v>4</v>
      </c>
    </row>
    <row r="5" spans="1:6" s="8" customFormat="1" ht="7.5" customHeight="1">
      <c r="A5" s="4"/>
      <c r="B5" s="4"/>
      <c r="C5" s="4"/>
      <c r="D5" s="4"/>
      <c r="E5" s="15"/>
      <c r="F5" s="15"/>
    </row>
    <row r="6" spans="1:7" ht="24" customHeight="1">
      <c r="A6" s="68" t="s">
        <v>0</v>
      </c>
      <c r="B6" s="68"/>
      <c r="C6" s="68"/>
      <c r="D6" s="68"/>
      <c r="E6" s="68" t="s">
        <v>33</v>
      </c>
      <c r="F6" s="77"/>
      <c r="G6" s="77"/>
    </row>
    <row r="7" spans="1:7" ht="24" customHeight="1">
      <c r="A7" s="74" t="s">
        <v>20</v>
      </c>
      <c r="B7" s="75"/>
      <c r="C7" s="76"/>
      <c r="D7" s="68" t="s">
        <v>21</v>
      </c>
      <c r="E7" s="68" t="s">
        <v>15</v>
      </c>
      <c r="F7" s="72" t="s">
        <v>2</v>
      </c>
      <c r="G7" s="68" t="s">
        <v>3</v>
      </c>
    </row>
    <row r="8" spans="1:7" s="10" customFormat="1" ht="24" customHeight="1">
      <c r="A8" s="7" t="s">
        <v>16</v>
      </c>
      <c r="B8" s="7" t="s">
        <v>17</v>
      </c>
      <c r="C8" s="7" t="s">
        <v>19</v>
      </c>
      <c r="D8" s="68"/>
      <c r="E8" s="68"/>
      <c r="F8" s="73"/>
      <c r="G8" s="68"/>
    </row>
    <row r="9" spans="1:7" ht="24" customHeight="1">
      <c r="A9" s="7"/>
      <c r="B9" s="7"/>
      <c r="C9" s="7"/>
      <c r="D9" s="14"/>
      <c r="E9" s="13"/>
      <c r="F9" s="13"/>
      <c r="G9" s="13"/>
    </row>
    <row r="10" spans="1:7" ht="24" customHeight="1">
      <c r="A10" s="7"/>
      <c r="B10" s="16"/>
      <c r="C10" s="16"/>
      <c r="D10" s="14"/>
      <c r="E10" s="13"/>
      <c r="F10" s="13"/>
      <c r="G10" s="13"/>
    </row>
    <row r="11" spans="1:7" ht="24" customHeight="1">
      <c r="A11" s="7"/>
      <c r="B11" s="16"/>
      <c r="C11" s="16"/>
      <c r="D11" s="14"/>
      <c r="E11" s="13"/>
      <c r="F11" s="13"/>
      <c r="G11" s="13"/>
    </row>
    <row r="12" spans="1:7" ht="24" customHeight="1">
      <c r="A12" s="7"/>
      <c r="B12" s="7"/>
      <c r="C12" s="7"/>
      <c r="D12" s="14"/>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68" t="s">
        <v>15</v>
      </c>
      <c r="B21" s="68"/>
      <c r="C21" s="68"/>
      <c r="D21" s="68"/>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55"/>
  <sheetViews>
    <sheetView zoomScale="85" zoomScaleNormal="85" zoomScalePageLayoutView="0" workbookViewId="0" topLeftCell="A14">
      <selection activeCell="E9" sqref="E9"/>
    </sheetView>
  </sheetViews>
  <sheetFormatPr defaultColWidth="8.00390625" defaultRowHeight="14.25"/>
  <cols>
    <col min="1" max="1" width="6.25390625" style="11" customWidth="1"/>
    <col min="2" max="2" width="5.75390625" style="11" customWidth="1"/>
    <col min="3" max="3" width="27.625" style="11" customWidth="1"/>
    <col min="4" max="4" width="17.75390625" style="11" customWidth="1"/>
    <col min="5" max="5" width="15.375" style="11" customWidth="1"/>
    <col min="6" max="6" width="15.00390625" style="15" customWidth="1"/>
    <col min="7" max="253" width="8.00390625" style="11" customWidth="1"/>
    <col min="254" max="16384" width="8.00390625" style="11" customWidth="1"/>
  </cols>
  <sheetData>
    <row r="1" ht="18" customHeight="1">
      <c r="F1" s="5"/>
    </row>
    <row r="2" spans="1:6" s="8" customFormat="1" ht="22.5" customHeight="1">
      <c r="A2" s="66" t="s">
        <v>51</v>
      </c>
      <c r="B2" s="66"/>
      <c r="C2" s="66"/>
      <c r="D2" s="66"/>
      <c r="E2" s="66"/>
      <c r="F2" s="66"/>
    </row>
    <row r="3" spans="1:5" s="8" customFormat="1" ht="7.5" customHeight="1">
      <c r="A3" s="11"/>
      <c r="B3" s="11"/>
      <c r="C3" s="11"/>
      <c r="D3" s="11"/>
      <c r="E3" s="11"/>
    </row>
    <row r="4" spans="1:6" s="8" customFormat="1" ht="18" customHeight="1">
      <c r="A4" s="70" t="s">
        <v>104</v>
      </c>
      <c r="B4" s="78"/>
      <c r="C4" s="71"/>
      <c r="D4" s="25"/>
      <c r="E4" s="25"/>
      <c r="F4" s="9" t="s">
        <v>4</v>
      </c>
    </row>
    <row r="5" spans="1:5" s="8" customFormat="1" ht="7.5" customHeight="1">
      <c r="A5" s="4"/>
      <c r="B5" s="4"/>
      <c r="C5" s="4"/>
      <c r="D5" s="4"/>
      <c r="E5" s="4"/>
    </row>
    <row r="6" spans="1:6" ht="24" customHeight="1">
      <c r="A6" s="68" t="s">
        <v>0</v>
      </c>
      <c r="B6" s="68"/>
      <c r="C6" s="68"/>
      <c r="D6" s="68" t="s">
        <v>34</v>
      </c>
      <c r="E6" s="68"/>
      <c r="F6" s="69"/>
    </row>
    <row r="7" spans="1:6" ht="24" customHeight="1">
      <c r="A7" s="74" t="s">
        <v>28</v>
      </c>
      <c r="B7" s="79"/>
      <c r="C7" s="80" t="s">
        <v>27</v>
      </c>
      <c r="D7" s="80" t="s">
        <v>15</v>
      </c>
      <c r="E7" s="80" t="s">
        <v>30</v>
      </c>
      <c r="F7" s="80" t="s">
        <v>31</v>
      </c>
    </row>
    <row r="8" spans="1:6" ht="24" customHeight="1">
      <c r="A8" s="24" t="s">
        <v>16</v>
      </c>
      <c r="B8" s="24" t="s">
        <v>29</v>
      </c>
      <c r="C8" s="81"/>
      <c r="D8" s="82"/>
      <c r="E8" s="82"/>
      <c r="F8" s="82"/>
    </row>
    <row r="9" spans="1:6" ht="24" customHeight="1">
      <c r="A9" s="7">
        <v>301</v>
      </c>
      <c r="B9" s="7"/>
      <c r="C9" s="14" t="s">
        <v>106</v>
      </c>
      <c r="D9" s="61">
        <f>E9</f>
        <v>5450258</v>
      </c>
      <c r="E9" s="61">
        <f>SUM(E10:E16)</f>
        <v>5450258</v>
      </c>
      <c r="F9" s="53"/>
    </row>
    <row r="10" spans="1:6" ht="24" customHeight="1">
      <c r="A10" s="7">
        <v>301</v>
      </c>
      <c r="B10" s="16" t="s">
        <v>107</v>
      </c>
      <c r="C10" s="14" t="s">
        <v>108</v>
      </c>
      <c r="D10" s="53">
        <f aca="true" t="shared" si="0" ref="D10:D16">E10</f>
        <v>724440</v>
      </c>
      <c r="E10" s="53">
        <v>724440</v>
      </c>
      <c r="F10" s="53"/>
    </row>
    <row r="11" spans="1:6" ht="24" customHeight="1">
      <c r="A11" s="7">
        <v>301</v>
      </c>
      <c r="B11" s="16" t="s">
        <v>109</v>
      </c>
      <c r="C11" s="26" t="s">
        <v>110</v>
      </c>
      <c r="D11" s="53">
        <f t="shared" si="0"/>
        <v>145908</v>
      </c>
      <c r="E11" s="53">
        <v>145908</v>
      </c>
      <c r="F11" s="53"/>
    </row>
    <row r="12" spans="1:6" ht="24" customHeight="1">
      <c r="A12" s="7">
        <v>301</v>
      </c>
      <c r="B12" s="16" t="s">
        <v>111</v>
      </c>
      <c r="C12" s="14" t="s">
        <v>112</v>
      </c>
      <c r="D12" s="53">
        <f t="shared" si="0"/>
        <v>4658</v>
      </c>
      <c r="E12" s="53">
        <v>4658</v>
      </c>
      <c r="F12" s="53"/>
    </row>
    <row r="13" spans="1:6" ht="24" customHeight="1">
      <c r="A13" s="7">
        <v>301</v>
      </c>
      <c r="B13" s="16" t="s">
        <v>113</v>
      </c>
      <c r="C13" s="14" t="s">
        <v>114</v>
      </c>
      <c r="D13" s="53">
        <f t="shared" si="0"/>
        <v>1353576</v>
      </c>
      <c r="E13" s="53">
        <v>1353576</v>
      </c>
      <c r="F13" s="53"/>
    </row>
    <row r="14" spans="1:6" ht="24" customHeight="1">
      <c r="A14" s="7">
        <v>301</v>
      </c>
      <c r="B14" s="16" t="s">
        <v>115</v>
      </c>
      <c r="C14" s="14" t="s">
        <v>116</v>
      </c>
      <c r="D14" s="53">
        <f t="shared" si="0"/>
        <v>154224</v>
      </c>
      <c r="E14" s="53">
        <v>154224</v>
      </c>
      <c r="F14" s="53"/>
    </row>
    <row r="15" spans="1:6" ht="24" customHeight="1">
      <c r="A15" s="7">
        <v>301</v>
      </c>
      <c r="B15" s="16" t="s">
        <v>117</v>
      </c>
      <c r="C15" s="14" t="s">
        <v>118</v>
      </c>
      <c r="D15" s="53">
        <f t="shared" si="0"/>
        <v>2352452</v>
      </c>
      <c r="E15" s="53">
        <v>2352452</v>
      </c>
      <c r="F15" s="53"/>
    </row>
    <row r="16" spans="1:6" s="8" customFormat="1" ht="24" customHeight="1">
      <c r="A16" s="7">
        <v>301</v>
      </c>
      <c r="B16" s="16" t="s">
        <v>119</v>
      </c>
      <c r="C16" s="11" t="s">
        <v>120</v>
      </c>
      <c r="D16" s="53">
        <f t="shared" si="0"/>
        <v>715000</v>
      </c>
      <c r="E16" s="53">
        <v>715000</v>
      </c>
      <c r="F16" s="53"/>
    </row>
    <row r="17" spans="1:6" s="8" customFormat="1" ht="24" customHeight="1">
      <c r="A17" s="7">
        <v>302</v>
      </c>
      <c r="B17" s="7"/>
      <c r="C17" s="14" t="s">
        <v>121</v>
      </c>
      <c r="D17" s="61">
        <f>F17</f>
        <v>1368800</v>
      </c>
      <c r="E17" s="53"/>
      <c r="F17" s="61">
        <f>SUM(F18:F42)</f>
        <v>1368800</v>
      </c>
    </row>
    <row r="18" spans="1:6" s="8" customFormat="1" ht="24" customHeight="1">
      <c r="A18" s="7">
        <v>302</v>
      </c>
      <c r="B18" s="16" t="s">
        <v>107</v>
      </c>
      <c r="C18" s="14" t="s">
        <v>122</v>
      </c>
      <c r="D18" s="53">
        <f aca="true" t="shared" si="1" ref="D18:D50">F18</f>
        <v>80000</v>
      </c>
      <c r="E18" s="53"/>
      <c r="F18" s="53">
        <v>80000</v>
      </c>
    </row>
    <row r="19" spans="1:6" s="8" customFormat="1" ht="24" customHeight="1">
      <c r="A19" s="7">
        <v>302</v>
      </c>
      <c r="B19" s="16" t="s">
        <v>109</v>
      </c>
      <c r="C19" s="14" t="s">
        <v>123</v>
      </c>
      <c r="D19" s="53">
        <f t="shared" si="1"/>
        <v>5000</v>
      </c>
      <c r="E19" s="53"/>
      <c r="F19" s="53">
        <v>5000</v>
      </c>
    </row>
    <row r="20" spans="1:6" s="8" customFormat="1" ht="24" customHeight="1">
      <c r="A20" s="7">
        <v>302</v>
      </c>
      <c r="B20" s="16" t="s">
        <v>111</v>
      </c>
      <c r="C20" s="14" t="s">
        <v>124</v>
      </c>
      <c r="D20" s="53">
        <f t="shared" si="1"/>
        <v>0</v>
      </c>
      <c r="E20" s="53"/>
      <c r="F20" s="53"/>
    </row>
    <row r="21" spans="1:6" s="8" customFormat="1" ht="24" customHeight="1">
      <c r="A21" s="7">
        <v>302</v>
      </c>
      <c r="B21" s="16" t="s">
        <v>113</v>
      </c>
      <c r="C21" s="14" t="s">
        <v>125</v>
      </c>
      <c r="D21" s="53">
        <f t="shared" si="1"/>
        <v>0</v>
      </c>
      <c r="E21" s="53"/>
      <c r="F21" s="53"/>
    </row>
    <row r="22" spans="1:6" s="8" customFormat="1" ht="24" customHeight="1">
      <c r="A22" s="7">
        <v>302</v>
      </c>
      <c r="B22" s="16" t="s">
        <v>126</v>
      </c>
      <c r="C22" s="14" t="s">
        <v>127</v>
      </c>
      <c r="D22" s="53">
        <f t="shared" si="1"/>
        <v>15000</v>
      </c>
      <c r="E22" s="53"/>
      <c r="F22" s="53">
        <v>15000</v>
      </c>
    </row>
    <row r="23" spans="1:6" s="8" customFormat="1" ht="24" customHeight="1">
      <c r="A23" s="7">
        <v>302</v>
      </c>
      <c r="B23" s="16" t="s">
        <v>128</v>
      </c>
      <c r="C23" s="14" t="s">
        <v>129</v>
      </c>
      <c r="D23" s="53">
        <f t="shared" si="1"/>
        <v>60000</v>
      </c>
      <c r="E23" s="53"/>
      <c r="F23" s="53">
        <v>60000</v>
      </c>
    </row>
    <row r="24" spans="1:6" s="8" customFormat="1" ht="24" customHeight="1">
      <c r="A24" s="7">
        <v>302</v>
      </c>
      <c r="B24" s="16" t="s">
        <v>130</v>
      </c>
      <c r="C24" s="14" t="s">
        <v>131</v>
      </c>
      <c r="D24" s="53">
        <f t="shared" si="1"/>
        <v>30000</v>
      </c>
      <c r="E24" s="53"/>
      <c r="F24" s="53">
        <v>30000</v>
      </c>
    </row>
    <row r="25" spans="1:6" s="8" customFormat="1" ht="24" customHeight="1">
      <c r="A25" s="7">
        <v>302</v>
      </c>
      <c r="B25" s="16" t="s">
        <v>132</v>
      </c>
      <c r="C25" s="14" t="s">
        <v>133</v>
      </c>
      <c r="D25" s="53">
        <f t="shared" si="1"/>
        <v>0</v>
      </c>
      <c r="E25" s="53"/>
      <c r="F25" s="53"/>
    </row>
    <row r="26" spans="1:6" s="8" customFormat="1" ht="24" customHeight="1">
      <c r="A26" s="7">
        <v>302</v>
      </c>
      <c r="B26" s="16" t="s">
        <v>134</v>
      </c>
      <c r="C26" s="14" t="s">
        <v>135</v>
      </c>
      <c r="D26" s="53">
        <f t="shared" si="1"/>
        <v>340312</v>
      </c>
      <c r="E26" s="53"/>
      <c r="F26" s="53">
        <v>340312</v>
      </c>
    </row>
    <row r="27" spans="1:6" s="8" customFormat="1" ht="24" customHeight="1">
      <c r="A27" s="7">
        <v>302</v>
      </c>
      <c r="B27" s="16" t="s">
        <v>136</v>
      </c>
      <c r="C27" s="14" t="s">
        <v>137</v>
      </c>
      <c r="D27" s="53">
        <f t="shared" si="1"/>
        <v>5000</v>
      </c>
      <c r="E27" s="53"/>
      <c r="F27" s="53">
        <v>5000</v>
      </c>
    </row>
    <row r="28" spans="1:6" s="8" customFormat="1" ht="24" customHeight="1">
      <c r="A28" s="7">
        <v>302</v>
      </c>
      <c r="B28" s="16" t="s">
        <v>138</v>
      </c>
      <c r="C28" s="14" t="s">
        <v>139</v>
      </c>
      <c r="D28" s="53">
        <f t="shared" si="1"/>
        <v>0</v>
      </c>
      <c r="E28" s="53"/>
      <c r="F28" s="53"/>
    </row>
    <row r="29" spans="1:6" s="8" customFormat="1" ht="24" customHeight="1">
      <c r="A29" s="7">
        <v>302</v>
      </c>
      <c r="B29" s="16" t="s">
        <v>140</v>
      </c>
      <c r="C29" s="14" t="s">
        <v>141</v>
      </c>
      <c r="D29" s="53">
        <f t="shared" si="1"/>
        <v>149990</v>
      </c>
      <c r="E29" s="53"/>
      <c r="F29" s="53">
        <v>149990</v>
      </c>
    </row>
    <row r="30" spans="1:6" s="8" customFormat="1" ht="24" customHeight="1">
      <c r="A30" s="7">
        <v>302</v>
      </c>
      <c r="B30" s="16" t="s">
        <v>142</v>
      </c>
      <c r="C30" s="14" t="s">
        <v>143</v>
      </c>
      <c r="D30" s="53">
        <f t="shared" si="1"/>
        <v>0</v>
      </c>
      <c r="E30" s="53"/>
      <c r="F30" s="53"/>
    </row>
    <row r="31" spans="1:6" s="8" customFormat="1" ht="24" customHeight="1">
      <c r="A31" s="7">
        <v>302</v>
      </c>
      <c r="B31" s="16" t="s">
        <v>144</v>
      </c>
      <c r="C31" s="14" t="s">
        <v>145</v>
      </c>
      <c r="D31" s="53">
        <f t="shared" si="1"/>
        <v>3000</v>
      </c>
      <c r="E31" s="53"/>
      <c r="F31" s="53">
        <v>3000</v>
      </c>
    </row>
    <row r="32" spans="1:6" s="8" customFormat="1" ht="24" customHeight="1">
      <c r="A32" s="7">
        <v>302</v>
      </c>
      <c r="B32" s="16" t="s">
        <v>146</v>
      </c>
      <c r="C32" s="14" t="s">
        <v>147</v>
      </c>
      <c r="D32" s="53">
        <f t="shared" si="1"/>
        <v>68342</v>
      </c>
      <c r="E32" s="53"/>
      <c r="F32" s="53">
        <v>68342</v>
      </c>
    </row>
    <row r="33" spans="1:6" s="8" customFormat="1" ht="24" customHeight="1">
      <c r="A33" s="7">
        <v>302</v>
      </c>
      <c r="B33" s="16" t="s">
        <v>148</v>
      </c>
      <c r="C33" s="14" t="s">
        <v>149</v>
      </c>
      <c r="D33" s="53">
        <f t="shared" si="1"/>
        <v>4000</v>
      </c>
      <c r="E33" s="53"/>
      <c r="F33" s="53">
        <v>4000</v>
      </c>
    </row>
    <row r="34" spans="1:6" s="8" customFormat="1" ht="24" customHeight="1">
      <c r="A34" s="7">
        <v>302</v>
      </c>
      <c r="B34" s="7">
        <v>18</v>
      </c>
      <c r="C34" s="14" t="s">
        <v>150</v>
      </c>
      <c r="D34" s="53">
        <f t="shared" si="1"/>
        <v>4000</v>
      </c>
      <c r="E34" s="53"/>
      <c r="F34" s="53">
        <v>4000</v>
      </c>
    </row>
    <row r="35" spans="1:6" s="8" customFormat="1" ht="24" customHeight="1">
      <c r="A35" s="7">
        <v>302</v>
      </c>
      <c r="B35" s="7">
        <v>24</v>
      </c>
      <c r="C35" s="14" t="s">
        <v>151</v>
      </c>
      <c r="D35" s="53">
        <f t="shared" si="1"/>
        <v>0</v>
      </c>
      <c r="E35" s="53"/>
      <c r="F35" s="53"/>
    </row>
    <row r="36" spans="1:6" s="8" customFormat="1" ht="24" customHeight="1">
      <c r="A36" s="7">
        <v>302</v>
      </c>
      <c r="B36" s="7">
        <v>25</v>
      </c>
      <c r="C36" s="14" t="s">
        <v>152</v>
      </c>
      <c r="D36" s="53">
        <f t="shared" si="1"/>
        <v>0</v>
      </c>
      <c r="E36" s="53"/>
      <c r="F36" s="53"/>
    </row>
    <row r="37" spans="1:6" s="8" customFormat="1" ht="24" customHeight="1">
      <c r="A37" s="7">
        <v>302</v>
      </c>
      <c r="B37" s="7">
        <v>26</v>
      </c>
      <c r="C37" s="14" t="s">
        <v>153</v>
      </c>
      <c r="D37" s="53">
        <f t="shared" si="1"/>
        <v>270000</v>
      </c>
      <c r="E37" s="53"/>
      <c r="F37" s="53">
        <v>270000</v>
      </c>
    </row>
    <row r="38" spans="1:6" s="8" customFormat="1" ht="24" customHeight="1">
      <c r="A38" s="7">
        <v>302</v>
      </c>
      <c r="B38" s="7">
        <v>27</v>
      </c>
      <c r="C38" s="14" t="s">
        <v>154</v>
      </c>
      <c r="D38" s="53">
        <f t="shared" si="1"/>
        <v>0</v>
      </c>
      <c r="E38" s="53"/>
      <c r="F38" s="53"/>
    </row>
    <row r="39" spans="1:6" s="8" customFormat="1" ht="24" customHeight="1">
      <c r="A39" s="7">
        <v>302</v>
      </c>
      <c r="B39" s="7">
        <v>28</v>
      </c>
      <c r="C39" s="14" t="s">
        <v>155</v>
      </c>
      <c r="D39" s="53">
        <f t="shared" si="1"/>
        <v>64456</v>
      </c>
      <c r="E39" s="53"/>
      <c r="F39" s="53">
        <v>64456</v>
      </c>
    </row>
    <row r="40" spans="1:6" s="8" customFormat="1" ht="24" customHeight="1">
      <c r="A40" s="7">
        <v>302</v>
      </c>
      <c r="B40" s="7">
        <v>29</v>
      </c>
      <c r="C40" s="14" t="s">
        <v>156</v>
      </c>
      <c r="D40" s="53">
        <f t="shared" si="1"/>
        <v>97200</v>
      </c>
      <c r="E40" s="53"/>
      <c r="F40" s="53">
        <v>97200</v>
      </c>
    </row>
    <row r="41" spans="1:6" s="8" customFormat="1" ht="24" customHeight="1">
      <c r="A41" s="7">
        <v>302</v>
      </c>
      <c r="B41" s="7">
        <v>31</v>
      </c>
      <c r="C41" s="14" t="s">
        <v>157</v>
      </c>
      <c r="D41" s="53">
        <f t="shared" si="1"/>
        <v>0</v>
      </c>
      <c r="E41" s="53"/>
      <c r="F41" s="53"/>
    </row>
    <row r="42" spans="1:6" s="8" customFormat="1" ht="24" customHeight="1">
      <c r="A42" s="7">
        <v>302</v>
      </c>
      <c r="B42" s="7">
        <v>99</v>
      </c>
      <c r="C42" s="14" t="s">
        <v>158</v>
      </c>
      <c r="D42" s="53">
        <f t="shared" si="1"/>
        <v>172500</v>
      </c>
      <c r="E42" s="53"/>
      <c r="F42" s="53">
        <v>172500</v>
      </c>
    </row>
    <row r="43" spans="1:6" s="8" customFormat="1" ht="24" customHeight="1">
      <c r="A43" s="7">
        <v>303</v>
      </c>
      <c r="B43" s="7"/>
      <c r="C43" s="14" t="s">
        <v>159</v>
      </c>
      <c r="D43" s="61">
        <f>E43</f>
        <v>281636</v>
      </c>
      <c r="E43" s="61">
        <f>SUM(E44:E46)</f>
        <v>281636</v>
      </c>
      <c r="F43" s="53"/>
    </row>
    <row r="44" spans="1:6" s="8" customFormat="1" ht="24" customHeight="1">
      <c r="A44" s="7">
        <v>303</v>
      </c>
      <c r="B44" s="7">
        <v>2</v>
      </c>
      <c r="C44" s="48" t="s">
        <v>160</v>
      </c>
      <c r="D44" s="53">
        <f>E44</f>
        <v>48000</v>
      </c>
      <c r="E44" s="53">
        <v>48000</v>
      </c>
      <c r="F44" s="53"/>
    </row>
    <row r="45" spans="1:6" s="8" customFormat="1" ht="24" customHeight="1">
      <c r="A45" s="7">
        <v>303</v>
      </c>
      <c r="B45" s="16" t="s">
        <v>136</v>
      </c>
      <c r="C45" s="14" t="s">
        <v>97</v>
      </c>
      <c r="D45" s="53">
        <f>E45</f>
        <v>225596</v>
      </c>
      <c r="E45" s="53">
        <v>225596</v>
      </c>
      <c r="F45" s="53"/>
    </row>
    <row r="46" spans="1:6" s="8" customFormat="1" ht="24" customHeight="1">
      <c r="A46" s="7">
        <v>303</v>
      </c>
      <c r="B46" s="16" t="s">
        <v>119</v>
      </c>
      <c r="C46" s="14" t="s">
        <v>161</v>
      </c>
      <c r="D46" s="53">
        <f>E46</f>
        <v>8040</v>
      </c>
      <c r="E46" s="53">
        <v>8040</v>
      </c>
      <c r="F46" s="53"/>
    </row>
    <row r="47" spans="1:6" s="8" customFormat="1" ht="24" customHeight="1">
      <c r="A47" s="7">
        <v>310</v>
      </c>
      <c r="B47" s="16"/>
      <c r="C47" s="14" t="s">
        <v>162</v>
      </c>
      <c r="D47" s="61">
        <f t="shared" si="1"/>
        <v>11500</v>
      </c>
      <c r="E47" s="52"/>
      <c r="F47" s="61">
        <f>SUM(F48:F50)</f>
        <v>11500</v>
      </c>
    </row>
    <row r="48" spans="1:6" s="8" customFormat="1" ht="24" customHeight="1">
      <c r="A48" s="7">
        <v>310</v>
      </c>
      <c r="B48" s="16" t="s">
        <v>163</v>
      </c>
      <c r="C48" s="14" t="s">
        <v>164</v>
      </c>
      <c r="D48" s="53">
        <f t="shared" si="1"/>
        <v>11500</v>
      </c>
      <c r="E48" s="52"/>
      <c r="F48" s="53">
        <v>11500</v>
      </c>
    </row>
    <row r="49" spans="1:6" s="8" customFormat="1" ht="24" customHeight="1">
      <c r="A49" s="7">
        <v>310</v>
      </c>
      <c r="B49" s="16" t="s">
        <v>165</v>
      </c>
      <c r="C49" s="14" t="s">
        <v>166</v>
      </c>
      <c r="D49" s="53">
        <f t="shared" si="1"/>
        <v>0</v>
      </c>
      <c r="E49" s="52"/>
      <c r="F49" s="53"/>
    </row>
    <row r="50" spans="1:6" s="8" customFormat="1" ht="24" customHeight="1">
      <c r="A50" s="7">
        <v>310</v>
      </c>
      <c r="B50" s="16" t="s">
        <v>119</v>
      </c>
      <c r="C50" s="14" t="s">
        <v>162</v>
      </c>
      <c r="D50" s="53">
        <f t="shared" si="1"/>
        <v>0</v>
      </c>
      <c r="E50" s="52"/>
      <c r="F50" s="53"/>
    </row>
    <row r="51" spans="1:6" s="8" customFormat="1" ht="24" customHeight="1">
      <c r="A51" s="7"/>
      <c r="B51" s="7"/>
      <c r="C51" s="14"/>
      <c r="D51" s="53"/>
      <c r="E51" s="14"/>
      <c r="F51" s="13"/>
    </row>
    <row r="52" spans="1:6" s="8" customFormat="1" ht="24" customHeight="1">
      <c r="A52" s="68" t="s">
        <v>15</v>
      </c>
      <c r="B52" s="68"/>
      <c r="C52" s="68"/>
      <c r="D52" s="61">
        <f>E52+F52</f>
        <v>7112194</v>
      </c>
      <c r="E52" s="61">
        <f>E9+E43</f>
        <v>5731894</v>
      </c>
      <c r="F52" s="62">
        <f>F17+F47</f>
        <v>1380300</v>
      </c>
    </row>
    <row r="53" spans="1:6" s="8" customFormat="1" ht="22.5" customHeight="1">
      <c r="A53" s="17"/>
      <c r="B53" s="17"/>
      <c r="C53" s="17"/>
      <c r="D53" s="17"/>
      <c r="E53" s="17"/>
      <c r="F53" s="18"/>
    </row>
    <row r="54" spans="1:6" s="8" customFormat="1" ht="22.5" customHeight="1">
      <c r="A54" s="17"/>
      <c r="B54" s="17"/>
      <c r="C54" s="17"/>
      <c r="D54" s="17"/>
      <c r="E54" s="17"/>
      <c r="F54" s="18"/>
    </row>
    <row r="55" spans="1:6" s="8" customFormat="1" ht="22.5" customHeight="1">
      <c r="A55" s="17"/>
      <c r="B55" s="17"/>
      <c r="C55" s="17"/>
      <c r="D55" s="17"/>
      <c r="E55" s="17"/>
      <c r="F55" s="19"/>
    </row>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sheetData>
  <sheetProtection/>
  <mergeCells count="10">
    <mergeCell ref="A2:F2"/>
    <mergeCell ref="A4:C4"/>
    <mergeCell ref="A6:C6"/>
    <mergeCell ref="A52:C52"/>
    <mergeCell ref="A7:B7"/>
    <mergeCell ref="C7:C8"/>
    <mergeCell ref="D6:F6"/>
    <mergeCell ref="D7:D8"/>
    <mergeCell ref="E7:E8"/>
    <mergeCell ref="F7:F8"/>
  </mergeCells>
  <printOptions horizontalCentered="1" verticalCentered="1"/>
  <pageMargins left="0.5511811023622047" right="0" top="0.3937007874015748" bottom="0"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D6" sqref="D6:F6"/>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83"/>
      <c r="B2" s="83"/>
      <c r="C2" s="83"/>
      <c r="D2" s="83"/>
      <c r="E2" s="83"/>
      <c r="F2" s="83"/>
    </row>
    <row r="3" spans="1:7" ht="36" customHeight="1">
      <c r="A3" s="86" t="s">
        <v>105</v>
      </c>
      <c r="B3" s="66"/>
      <c r="C3" s="66"/>
      <c r="D3" s="66"/>
      <c r="E3" s="66"/>
      <c r="F3" s="66"/>
      <c r="G3" s="71"/>
    </row>
    <row r="4" s="28" customFormat="1" ht="29.25" customHeight="1">
      <c r="G4" s="29" t="s">
        <v>41</v>
      </c>
    </row>
    <row r="5" spans="1:7" s="30" customFormat="1" ht="32.25" customHeight="1">
      <c r="A5" s="88" t="s">
        <v>48</v>
      </c>
      <c r="B5" s="89"/>
      <c r="C5" s="89"/>
      <c r="D5" s="89"/>
      <c r="E5" s="89"/>
      <c r="F5" s="90"/>
      <c r="G5" s="91" t="s">
        <v>50</v>
      </c>
    </row>
    <row r="6" spans="1:7" s="30" customFormat="1" ht="32.25" customHeight="1">
      <c r="A6" s="87" t="s">
        <v>15</v>
      </c>
      <c r="B6" s="87" t="s">
        <v>42</v>
      </c>
      <c r="C6" s="87" t="s">
        <v>47</v>
      </c>
      <c r="D6" s="85" t="s">
        <v>43</v>
      </c>
      <c r="E6" s="69"/>
      <c r="F6" s="69"/>
      <c r="G6" s="92"/>
    </row>
    <row r="7" spans="1:7" s="30" customFormat="1" ht="32.25" customHeight="1">
      <c r="A7" s="82"/>
      <c r="B7" s="82"/>
      <c r="C7" s="82"/>
      <c r="D7" s="31" t="s">
        <v>44</v>
      </c>
      <c r="E7" s="31" t="s">
        <v>45</v>
      </c>
      <c r="F7" s="31" t="s">
        <v>46</v>
      </c>
      <c r="G7" s="93"/>
    </row>
    <row r="8" spans="1:7" s="28" customFormat="1" ht="67.5" customHeight="1">
      <c r="A8" s="32">
        <v>0.4</v>
      </c>
      <c r="B8" s="32">
        <v>0</v>
      </c>
      <c r="C8" s="32">
        <v>0.4</v>
      </c>
      <c r="D8" s="32">
        <v>0</v>
      </c>
      <c r="E8" s="32">
        <v>0</v>
      </c>
      <c r="F8" s="32">
        <v>0</v>
      </c>
      <c r="G8" s="32"/>
    </row>
    <row r="18" spans="1:6" ht="30.75" customHeight="1">
      <c r="A18" s="84"/>
      <c r="B18" s="84"/>
      <c r="C18" s="84"/>
      <c r="D18" s="84"/>
      <c r="E18" s="84"/>
      <c r="F18" s="84"/>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3"/>
  <sheetViews>
    <sheetView tabSelected="1" zoomScale="80" zoomScaleNormal="80" zoomScalePageLayoutView="0" workbookViewId="0" topLeftCell="A4">
      <selection activeCell="D9" sqref="D9"/>
    </sheetView>
  </sheetViews>
  <sheetFormatPr defaultColWidth="9.00390625" defaultRowHeight="14.25"/>
  <cols>
    <col min="1" max="1" width="121.375" style="34" customWidth="1"/>
    <col min="13" max="13" width="13.25390625" style="0" customWidth="1"/>
  </cols>
  <sheetData>
    <row r="1" spans="1:13" ht="57.75" customHeight="1">
      <c r="A1" s="35" t="s">
        <v>62</v>
      </c>
      <c r="B1" s="21"/>
      <c r="C1" s="21"/>
      <c r="D1" s="21"/>
      <c r="E1" s="21"/>
      <c r="F1" s="21"/>
      <c r="G1" s="21"/>
      <c r="H1" s="21"/>
      <c r="I1" s="21"/>
      <c r="J1" s="21"/>
      <c r="K1" s="21"/>
      <c r="L1" s="21"/>
      <c r="M1" s="21"/>
    </row>
    <row r="2" spans="1:13" ht="24" customHeight="1" hidden="1">
      <c r="A2" s="20"/>
      <c r="B2" s="21"/>
      <c r="C2" s="21"/>
      <c r="D2" s="21"/>
      <c r="E2" s="21"/>
      <c r="F2" s="21"/>
      <c r="G2" s="21"/>
      <c r="H2" s="21"/>
      <c r="I2" s="21"/>
      <c r="J2" s="21"/>
      <c r="K2" s="21"/>
      <c r="L2" s="21"/>
      <c r="M2" s="21"/>
    </row>
    <row r="3" spans="1:13" ht="24" customHeight="1" hidden="1">
      <c r="A3" s="36" t="s">
        <v>59</v>
      </c>
      <c r="B3" s="21"/>
      <c r="C3" s="21"/>
      <c r="D3" s="21"/>
      <c r="E3" s="21"/>
      <c r="F3" s="21"/>
      <c r="G3" s="21"/>
      <c r="H3" s="21"/>
      <c r="I3" s="21"/>
      <c r="J3" s="21"/>
      <c r="K3" s="21"/>
      <c r="L3" s="21"/>
      <c r="M3" s="21"/>
    </row>
    <row r="4" spans="1:13" ht="24" customHeight="1">
      <c r="A4" s="56" t="s">
        <v>60</v>
      </c>
      <c r="B4" s="21"/>
      <c r="C4" s="21"/>
      <c r="D4" s="21"/>
      <c r="E4" s="21"/>
      <c r="F4" s="21"/>
      <c r="G4" s="21"/>
      <c r="H4" s="21"/>
      <c r="I4" s="21"/>
      <c r="J4" s="21"/>
      <c r="K4" s="21"/>
      <c r="L4" s="21"/>
      <c r="M4" s="21"/>
    </row>
    <row r="5" spans="1:13" ht="45">
      <c r="A5" s="56" t="s">
        <v>170</v>
      </c>
      <c r="B5" s="21"/>
      <c r="C5" s="21"/>
      <c r="D5" s="21"/>
      <c r="E5" s="21"/>
      <c r="F5" s="21"/>
      <c r="G5" s="21"/>
      <c r="H5" s="21"/>
      <c r="I5" s="21"/>
      <c r="J5" s="21"/>
      <c r="K5" s="21"/>
      <c r="L5" s="21"/>
      <c r="M5" s="21"/>
    </row>
    <row r="6" spans="1:13" ht="49.5" customHeight="1">
      <c r="A6" s="56" t="s">
        <v>171</v>
      </c>
      <c r="B6" s="21"/>
      <c r="C6" s="21"/>
      <c r="D6" s="21"/>
      <c r="E6" s="21"/>
      <c r="F6" s="21"/>
      <c r="G6" s="21"/>
      <c r="H6" s="21"/>
      <c r="I6" s="21"/>
      <c r="J6" s="21"/>
      <c r="K6" s="21"/>
      <c r="L6" s="21"/>
      <c r="M6" s="21"/>
    </row>
    <row r="7" spans="1:13" ht="74.25" customHeight="1">
      <c r="A7" s="57" t="s">
        <v>180</v>
      </c>
      <c r="B7" s="21"/>
      <c r="C7" s="21"/>
      <c r="D7" s="21"/>
      <c r="E7" s="21"/>
      <c r="F7" s="21"/>
      <c r="G7" s="21"/>
      <c r="H7" s="21"/>
      <c r="I7" s="21"/>
      <c r="J7" s="21"/>
      <c r="K7" s="21"/>
      <c r="L7" s="21"/>
      <c r="M7" s="21"/>
    </row>
    <row r="8" spans="1:13" ht="84" customHeight="1">
      <c r="A8" s="57" t="s">
        <v>172</v>
      </c>
      <c r="B8" s="21"/>
      <c r="C8" s="21"/>
      <c r="D8" s="21"/>
      <c r="E8" s="21"/>
      <c r="F8" s="21"/>
      <c r="G8" s="21"/>
      <c r="H8" s="21"/>
      <c r="I8" s="21"/>
      <c r="J8" s="21"/>
      <c r="K8" s="21"/>
      <c r="L8" s="21"/>
      <c r="M8" s="21"/>
    </row>
    <row r="9" spans="1:13" ht="24" customHeight="1">
      <c r="A9" s="57" t="s">
        <v>61</v>
      </c>
      <c r="B9" s="21"/>
      <c r="C9" s="21"/>
      <c r="D9" s="21"/>
      <c r="E9" s="21"/>
      <c r="F9" s="21"/>
      <c r="G9" s="21"/>
      <c r="H9" s="21"/>
      <c r="I9" s="21"/>
      <c r="J9" s="21"/>
      <c r="K9" s="21"/>
      <c r="L9" s="21"/>
      <c r="M9" s="21"/>
    </row>
    <row r="10" ht="15">
      <c r="A10" s="58" t="s">
        <v>173</v>
      </c>
    </row>
    <row r="11" ht="12" customHeight="1">
      <c r="A11" s="59"/>
    </row>
    <row r="12" ht="90">
      <c r="A12" s="56" t="s">
        <v>178</v>
      </c>
    </row>
    <row r="13" ht="60">
      <c r="A13" s="56" t="s">
        <v>179</v>
      </c>
    </row>
  </sheetData>
  <sheetProtection/>
  <printOptions horizontalCentered="1"/>
  <pageMargins left="0.7480314960629921" right="0.7480314960629921"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20" t="s">
        <v>64</v>
      </c>
      <c r="B1" s="20"/>
      <c r="C1" s="20"/>
      <c r="D1" s="20"/>
      <c r="E1" s="20"/>
      <c r="F1" s="20"/>
      <c r="G1" s="20"/>
      <c r="H1" s="20"/>
      <c r="I1" s="20"/>
      <c r="J1" s="20"/>
      <c r="K1" s="20"/>
      <c r="L1" s="20"/>
      <c r="M1" s="20"/>
    </row>
    <row r="2" ht="24" customHeight="1"/>
    <row r="3" spans="1:13" ht="37.5" customHeight="1">
      <c r="A3" s="64" t="s">
        <v>174</v>
      </c>
      <c r="B3" s="21"/>
      <c r="C3" s="21"/>
      <c r="D3" s="21"/>
      <c r="E3" s="21"/>
      <c r="F3" s="21"/>
      <c r="G3" s="21"/>
      <c r="H3" s="21"/>
      <c r="I3" s="21"/>
      <c r="J3" s="21"/>
      <c r="K3" s="21"/>
      <c r="L3" s="21"/>
      <c r="M3" s="21"/>
    </row>
    <row r="4" spans="1:13" ht="42" customHeight="1">
      <c r="A4" s="64"/>
      <c r="B4" s="21"/>
      <c r="C4" s="21"/>
      <c r="D4" s="21"/>
      <c r="E4" s="21"/>
      <c r="F4" s="21"/>
      <c r="G4" s="21"/>
      <c r="H4" s="21"/>
      <c r="I4" s="21"/>
      <c r="J4" s="21"/>
      <c r="K4" s="21"/>
      <c r="L4" s="21"/>
      <c r="M4" s="21"/>
    </row>
    <row r="5" spans="1:13" ht="33" customHeight="1">
      <c r="A5" s="64"/>
      <c r="B5" s="21"/>
      <c r="C5" s="21"/>
      <c r="D5" s="21"/>
      <c r="E5" s="21"/>
      <c r="F5" s="21"/>
      <c r="G5" s="21"/>
      <c r="H5" s="21"/>
      <c r="I5" s="21"/>
      <c r="J5" s="21"/>
      <c r="K5" s="21"/>
      <c r="L5" s="21"/>
      <c r="M5" s="21"/>
    </row>
    <row r="6" spans="1:13" ht="30" customHeight="1">
      <c r="A6" s="64"/>
      <c r="B6" s="21"/>
      <c r="C6" s="21"/>
      <c r="D6" s="21"/>
      <c r="E6" s="21"/>
      <c r="F6" s="21"/>
      <c r="G6" s="21"/>
      <c r="H6" s="21"/>
      <c r="I6" s="21"/>
      <c r="J6" s="21"/>
      <c r="K6" s="21"/>
      <c r="L6" s="21"/>
      <c r="M6" s="21"/>
    </row>
    <row r="7" ht="24" customHeight="1">
      <c r="A7" s="64"/>
    </row>
    <row r="8" spans="1:13" ht="24" customHeight="1">
      <c r="A8" s="64"/>
      <c r="B8" s="21"/>
      <c r="C8" s="21"/>
      <c r="D8" s="21"/>
      <c r="E8" s="21"/>
      <c r="F8" s="21"/>
      <c r="G8" s="21"/>
      <c r="H8" s="21"/>
      <c r="I8" s="21"/>
      <c r="J8" s="21"/>
      <c r="K8" s="21"/>
      <c r="L8" s="21"/>
      <c r="M8" s="21"/>
    </row>
    <row r="9" spans="1:13" ht="24" customHeight="1">
      <c r="A9" s="64"/>
      <c r="B9" s="21"/>
      <c r="C9" s="21"/>
      <c r="D9" s="21"/>
      <c r="E9" s="21"/>
      <c r="F9" s="21"/>
      <c r="G9" s="21"/>
      <c r="H9" s="21"/>
      <c r="I9" s="21"/>
      <c r="J9" s="21"/>
      <c r="K9" s="21"/>
      <c r="L9" s="21"/>
      <c r="M9" s="21"/>
    </row>
    <row r="10" spans="1:13" ht="24" customHeight="1">
      <c r="A10" s="64"/>
      <c r="B10" s="21"/>
      <c r="C10" s="21"/>
      <c r="D10" s="21"/>
      <c r="E10" s="21"/>
      <c r="F10" s="21"/>
      <c r="G10" s="21"/>
      <c r="H10" s="21"/>
      <c r="I10" s="21"/>
      <c r="J10" s="21"/>
      <c r="K10" s="21"/>
      <c r="L10" s="21"/>
      <c r="M10" s="21"/>
    </row>
    <row r="11" spans="1:13" ht="24" customHeight="1">
      <c r="A11" s="64"/>
      <c r="B11" s="21"/>
      <c r="C11" s="21"/>
      <c r="D11" s="21"/>
      <c r="E11" s="21"/>
      <c r="F11" s="21"/>
      <c r="G11" s="21"/>
      <c r="H11" s="21"/>
      <c r="I11" s="21"/>
      <c r="J11" s="21"/>
      <c r="K11" s="21"/>
      <c r="L11" s="21"/>
      <c r="M11" s="21"/>
    </row>
    <row r="12" spans="1:13" ht="24" customHeight="1">
      <c r="A12" s="64"/>
      <c r="B12" s="21"/>
      <c r="C12" s="21"/>
      <c r="D12" s="21"/>
      <c r="E12" s="21"/>
      <c r="F12" s="21"/>
      <c r="G12" s="21"/>
      <c r="H12" s="21"/>
      <c r="I12" s="21"/>
      <c r="J12" s="21"/>
      <c r="K12" s="21"/>
      <c r="L12" s="21"/>
      <c r="M12" s="21"/>
    </row>
    <row r="13" spans="1:13" ht="24" customHeight="1">
      <c r="A13" s="64"/>
      <c r="B13" s="21"/>
      <c r="C13" s="21"/>
      <c r="D13" s="54"/>
      <c r="E13" s="21"/>
      <c r="F13" s="21"/>
      <c r="G13" s="21"/>
      <c r="H13" s="21"/>
      <c r="I13" s="21"/>
      <c r="J13" s="21"/>
      <c r="K13" s="21"/>
      <c r="L13" s="21"/>
      <c r="M13" s="21"/>
    </row>
    <row r="14" spans="1:13" ht="24" customHeight="1">
      <c r="A14" s="64"/>
      <c r="B14" s="21"/>
      <c r="C14" s="21"/>
      <c r="D14" s="21"/>
      <c r="E14" s="21"/>
      <c r="F14" s="21"/>
      <c r="G14" s="21"/>
      <c r="H14" s="21"/>
      <c r="I14" s="21"/>
      <c r="J14" s="21"/>
      <c r="K14" s="21"/>
      <c r="L14" s="21"/>
      <c r="M14" s="21"/>
    </row>
    <row r="15" spans="1:13" ht="24" customHeight="1">
      <c r="A15" s="64"/>
      <c r="B15" s="21"/>
      <c r="C15" s="21"/>
      <c r="D15" s="21"/>
      <c r="E15" s="21"/>
      <c r="F15" s="21"/>
      <c r="G15" s="21"/>
      <c r="H15" s="21"/>
      <c r="I15" s="21"/>
      <c r="J15" s="21"/>
      <c r="K15" s="21"/>
      <c r="L15" s="21"/>
      <c r="M15" s="21"/>
    </row>
    <row r="16" spans="1:13" ht="24" customHeight="1">
      <c r="A16" s="64"/>
      <c r="B16" s="21"/>
      <c r="C16" s="21"/>
      <c r="D16" s="21"/>
      <c r="E16" s="21"/>
      <c r="F16" s="21"/>
      <c r="G16" s="21"/>
      <c r="H16" s="21"/>
      <c r="I16" s="21"/>
      <c r="J16" s="21"/>
      <c r="K16" s="21"/>
      <c r="L16" s="21"/>
      <c r="M16" s="21"/>
    </row>
    <row r="17" spans="1:13" ht="24" customHeight="1">
      <c r="A17" s="64"/>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D6" sqref="D6"/>
    </sheetView>
  </sheetViews>
  <sheetFormatPr defaultColWidth="9.00390625" defaultRowHeight="14.25"/>
  <cols>
    <col min="1" max="1" width="121.375" style="0" customWidth="1"/>
    <col min="13" max="13" width="13.25390625" style="0" customWidth="1"/>
  </cols>
  <sheetData>
    <row r="1" spans="1:13" ht="33.75" customHeight="1">
      <c r="A1" s="38" t="s">
        <v>102</v>
      </c>
      <c r="B1" s="20"/>
      <c r="C1" s="20"/>
      <c r="D1" s="20"/>
      <c r="E1" s="20"/>
      <c r="F1" s="20"/>
      <c r="G1" s="20"/>
      <c r="H1" s="20"/>
      <c r="I1" s="20"/>
      <c r="J1" s="20"/>
      <c r="K1" s="20"/>
      <c r="L1" s="20"/>
      <c r="M1" s="20"/>
    </row>
    <row r="2" ht="33" customHeight="1">
      <c r="A2" s="55" t="s">
        <v>175</v>
      </c>
    </row>
    <row r="3" spans="1:13" ht="28.5" customHeight="1">
      <c r="A3" s="64" t="s">
        <v>176</v>
      </c>
      <c r="B3" s="21"/>
      <c r="C3" s="21"/>
      <c r="D3" s="21"/>
      <c r="E3" s="21"/>
      <c r="F3" s="21"/>
      <c r="G3" s="21"/>
      <c r="H3" s="21"/>
      <c r="I3" s="21"/>
      <c r="J3" s="21"/>
      <c r="K3" s="21"/>
      <c r="L3" s="21"/>
      <c r="M3" s="21"/>
    </row>
    <row r="4" spans="1:13" ht="24" customHeight="1">
      <c r="A4" s="65"/>
      <c r="B4" s="21"/>
      <c r="C4" s="21"/>
      <c r="D4" s="21"/>
      <c r="E4" s="21"/>
      <c r="F4" s="21"/>
      <c r="G4" s="21"/>
      <c r="H4" s="21"/>
      <c r="I4" s="21"/>
      <c r="J4" s="21"/>
      <c r="K4" s="21"/>
      <c r="L4" s="21"/>
      <c r="M4" s="21"/>
    </row>
    <row r="5" spans="1:13" ht="24" customHeight="1">
      <c r="A5" s="65"/>
      <c r="B5" s="21"/>
      <c r="C5" s="21"/>
      <c r="D5" s="21"/>
      <c r="E5" s="21"/>
      <c r="F5" s="21"/>
      <c r="G5" s="21"/>
      <c r="H5" s="21"/>
      <c r="I5" s="21"/>
      <c r="J5" s="21"/>
      <c r="K5" s="21"/>
      <c r="L5" s="21"/>
      <c r="M5" s="21"/>
    </row>
    <row r="6" spans="1:13" ht="43.5" customHeight="1">
      <c r="A6" s="65"/>
      <c r="B6" s="21"/>
      <c r="C6" s="21"/>
      <c r="D6" s="21"/>
      <c r="E6" s="21"/>
      <c r="F6" s="21"/>
      <c r="G6" s="21"/>
      <c r="H6" s="21"/>
      <c r="I6" s="21"/>
      <c r="J6" s="21"/>
      <c r="K6" s="21"/>
      <c r="L6" s="21"/>
      <c r="M6" s="21"/>
    </row>
    <row r="7" ht="24" customHeight="1">
      <c r="A7" s="65"/>
    </row>
    <row r="8" spans="1:13" ht="24" customHeight="1">
      <c r="A8" s="65"/>
      <c r="B8" s="21"/>
      <c r="C8" s="21"/>
      <c r="D8" s="21"/>
      <c r="E8" s="21"/>
      <c r="F8" s="21"/>
      <c r="G8" s="21"/>
      <c r="H8" s="21"/>
      <c r="I8" s="21"/>
      <c r="J8" s="21"/>
      <c r="K8" s="21"/>
      <c r="L8" s="21"/>
      <c r="M8" s="21"/>
    </row>
    <row r="9" spans="1:13" ht="24" customHeight="1">
      <c r="A9" s="65"/>
      <c r="B9" s="21"/>
      <c r="C9" s="21"/>
      <c r="D9" s="21"/>
      <c r="E9" s="21"/>
      <c r="F9" s="21"/>
      <c r="G9" s="21"/>
      <c r="H9" s="21"/>
      <c r="I9" s="21"/>
      <c r="J9" s="21"/>
      <c r="K9" s="21"/>
      <c r="L9" s="21"/>
      <c r="M9" s="21"/>
    </row>
    <row r="10" spans="1:13" ht="24" customHeight="1">
      <c r="A10" s="65"/>
      <c r="B10" s="21"/>
      <c r="C10" s="21"/>
      <c r="D10" s="21"/>
      <c r="E10" s="21"/>
      <c r="F10" s="21"/>
      <c r="G10" s="21"/>
      <c r="H10" s="21"/>
      <c r="I10" s="21"/>
      <c r="J10" s="21"/>
      <c r="K10" s="21"/>
      <c r="L10" s="21"/>
      <c r="M10" s="21"/>
    </row>
    <row r="11" spans="1:13" ht="24" customHeight="1">
      <c r="A11" s="65"/>
      <c r="B11" s="21"/>
      <c r="C11" s="21"/>
      <c r="D11" s="21"/>
      <c r="E11" s="21"/>
      <c r="F11" s="21"/>
      <c r="G11" s="21"/>
      <c r="H11" s="21"/>
      <c r="I11" s="21"/>
      <c r="J11" s="21"/>
      <c r="K11" s="21"/>
      <c r="L11" s="21"/>
      <c r="M11" s="21"/>
    </row>
    <row r="12" spans="1:13" ht="24" customHeight="1">
      <c r="A12" s="65"/>
      <c r="B12" s="21"/>
      <c r="C12" s="21"/>
      <c r="D12" s="21"/>
      <c r="E12" s="21"/>
      <c r="F12" s="21"/>
      <c r="G12" s="21"/>
      <c r="H12" s="21"/>
      <c r="I12" s="21"/>
      <c r="J12" s="21"/>
      <c r="K12" s="21"/>
      <c r="L12" s="21"/>
      <c r="M12" s="21"/>
    </row>
    <row r="13" spans="1:13" ht="24" customHeight="1">
      <c r="A13" s="65"/>
      <c r="B13" s="21"/>
      <c r="C13" s="21"/>
      <c r="D13" s="21"/>
      <c r="E13" s="21"/>
      <c r="F13" s="21"/>
      <c r="G13" s="21"/>
      <c r="H13" s="21"/>
      <c r="I13" s="21"/>
      <c r="J13" s="21"/>
      <c r="K13" s="21"/>
      <c r="L13" s="21"/>
      <c r="M13" s="21"/>
    </row>
    <row r="14" spans="1:13" ht="24" customHeight="1">
      <c r="A14" s="65"/>
      <c r="B14" s="21"/>
      <c r="C14" s="21"/>
      <c r="D14" s="21"/>
      <c r="E14" s="21"/>
      <c r="F14" s="21"/>
      <c r="G14" s="21"/>
      <c r="H14" s="21"/>
      <c r="I14" s="21"/>
      <c r="J14" s="21"/>
      <c r="K14" s="21"/>
      <c r="L14" s="21"/>
      <c r="M14" s="21"/>
    </row>
    <row r="15" spans="1:13" ht="24" customHeight="1">
      <c r="A15" s="65"/>
      <c r="B15" s="21"/>
      <c r="C15" s="21"/>
      <c r="D15" s="21"/>
      <c r="E15" s="21"/>
      <c r="F15" s="21"/>
      <c r="G15" s="21"/>
      <c r="H15" s="21"/>
      <c r="I15" s="21"/>
      <c r="J15" s="21"/>
      <c r="K15" s="21"/>
      <c r="L15" s="21"/>
      <c r="M15" s="21"/>
    </row>
    <row r="16" spans="1:13" ht="37.5" customHeight="1">
      <c r="A16" s="65"/>
      <c r="B16" s="21"/>
      <c r="C16" s="21"/>
      <c r="D16" s="21"/>
      <c r="E16" s="21"/>
      <c r="F16" s="21"/>
      <c r="G16" s="21"/>
      <c r="H16" s="21"/>
      <c r="I16" s="21"/>
      <c r="J16" s="21"/>
      <c r="K16" s="21"/>
      <c r="L16" s="21"/>
      <c r="M16" s="21"/>
    </row>
    <row r="17" spans="1:13" ht="8.25" customHeight="1">
      <c r="A17" s="65"/>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5" sqref="A5"/>
    </sheetView>
  </sheetViews>
  <sheetFormatPr defaultColWidth="9.00390625" defaultRowHeight="14.25"/>
  <cols>
    <col min="1" max="1" width="121.375" style="0" customWidth="1"/>
    <col min="13" max="13" width="13.25390625" style="0" customWidth="1"/>
  </cols>
  <sheetData>
    <row r="1" spans="1:13" ht="24" customHeight="1">
      <c r="A1" s="38" t="s">
        <v>103</v>
      </c>
      <c r="B1" s="20"/>
      <c r="C1" s="20"/>
      <c r="D1" s="20"/>
      <c r="E1" s="20"/>
      <c r="F1" s="20"/>
      <c r="G1" s="20"/>
      <c r="H1" s="20"/>
      <c r="I1" s="20"/>
      <c r="J1" s="20"/>
      <c r="K1" s="20"/>
      <c r="L1" s="20"/>
      <c r="M1" s="20"/>
    </row>
    <row r="2" ht="24" customHeight="1"/>
    <row r="3" spans="1:13" ht="39" customHeight="1">
      <c r="A3" s="39" t="s">
        <v>65</v>
      </c>
      <c r="B3" s="21"/>
      <c r="C3" s="21"/>
      <c r="D3" s="21"/>
      <c r="E3" s="21"/>
      <c r="F3" s="21"/>
      <c r="G3" s="21"/>
      <c r="H3" s="21"/>
      <c r="I3" s="21"/>
      <c r="J3" s="21"/>
      <c r="K3" s="21"/>
      <c r="L3" s="21"/>
      <c r="M3" s="21"/>
    </row>
    <row r="4" spans="1:13" ht="24" customHeight="1">
      <c r="A4" s="39"/>
      <c r="B4" s="21"/>
      <c r="C4" s="21"/>
      <c r="D4" s="21"/>
      <c r="E4" s="21"/>
      <c r="F4" s="21"/>
      <c r="G4" s="21"/>
      <c r="H4" s="21"/>
      <c r="I4" s="21"/>
      <c r="J4" s="21"/>
      <c r="K4" s="21"/>
      <c r="L4" s="21"/>
      <c r="M4" s="21"/>
    </row>
    <row r="5" spans="1:13" ht="24" customHeight="1">
      <c r="A5" s="41" t="s">
        <v>66</v>
      </c>
      <c r="B5" s="21"/>
      <c r="C5" s="21"/>
      <c r="D5" s="21"/>
      <c r="E5" s="21"/>
      <c r="F5" s="21"/>
      <c r="G5" s="21"/>
      <c r="H5" s="21"/>
      <c r="I5" s="21"/>
      <c r="J5" s="21"/>
      <c r="K5" s="21"/>
      <c r="L5" s="21"/>
      <c r="M5" s="21"/>
    </row>
    <row r="6" spans="1:13" ht="24" customHeight="1">
      <c r="A6" s="41" t="s">
        <v>67</v>
      </c>
      <c r="B6" s="21"/>
      <c r="C6" s="21"/>
      <c r="D6" s="21"/>
      <c r="E6" s="21"/>
      <c r="F6" s="21"/>
      <c r="G6" s="21"/>
      <c r="H6" s="21"/>
      <c r="I6" s="21"/>
      <c r="J6" s="21"/>
      <c r="K6" s="21"/>
      <c r="L6" s="21"/>
      <c r="M6" s="21"/>
    </row>
    <row r="7" ht="24" customHeight="1">
      <c r="A7" s="41" t="s">
        <v>69</v>
      </c>
    </row>
    <row r="8" spans="1:13" ht="24" customHeight="1">
      <c r="A8" s="40" t="s">
        <v>68</v>
      </c>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7">
      <selection activeCell="A4" sqref="A4:C4"/>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66" t="s">
        <v>49</v>
      </c>
      <c r="B2" s="67"/>
      <c r="C2" s="67"/>
      <c r="D2" s="67"/>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70" t="s">
        <v>104</v>
      </c>
      <c r="B4" s="71"/>
      <c r="C4" s="71"/>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68" t="s">
        <v>5</v>
      </c>
      <c r="B6" s="69"/>
      <c r="C6" s="68" t="s">
        <v>6</v>
      </c>
      <c r="D6" s="69"/>
    </row>
    <row r="7" spans="1:4" s="3" customFormat="1" ht="24" customHeight="1">
      <c r="A7" s="12" t="s">
        <v>0</v>
      </c>
      <c r="B7" s="12" t="s">
        <v>7</v>
      </c>
      <c r="C7" s="12" t="s">
        <v>0</v>
      </c>
      <c r="D7" s="2" t="s">
        <v>1</v>
      </c>
    </row>
    <row r="8" spans="1:4" s="3" customFormat="1" ht="24" customHeight="1">
      <c r="A8" s="6" t="s">
        <v>8</v>
      </c>
      <c r="B8" s="13">
        <v>7307194</v>
      </c>
      <c r="C8" s="43" t="s">
        <v>70</v>
      </c>
      <c r="D8" s="42"/>
    </row>
    <row r="9" spans="1:4" s="3" customFormat="1" ht="24" customHeight="1">
      <c r="A9" s="6" t="s">
        <v>22</v>
      </c>
      <c r="B9" s="13">
        <v>7307194</v>
      </c>
      <c r="C9" s="43" t="s">
        <v>71</v>
      </c>
      <c r="D9" s="42"/>
    </row>
    <row r="10" spans="1:4" s="3" customFormat="1" ht="24" customHeight="1">
      <c r="A10" s="6" t="s">
        <v>9</v>
      </c>
      <c r="B10" s="13"/>
      <c r="C10" s="43" t="s">
        <v>72</v>
      </c>
      <c r="D10" s="42"/>
    </row>
    <row r="11" spans="1:4" s="3" customFormat="1" ht="24" customHeight="1">
      <c r="A11" s="6" t="s">
        <v>10</v>
      </c>
      <c r="B11" s="13"/>
      <c r="C11" s="43" t="s">
        <v>73</v>
      </c>
      <c r="D11" s="42"/>
    </row>
    <row r="12" spans="1:4" s="3" customFormat="1" ht="24" customHeight="1">
      <c r="A12" s="6" t="s">
        <v>11</v>
      </c>
      <c r="B12" s="13"/>
      <c r="C12" s="43" t="s">
        <v>74</v>
      </c>
      <c r="D12" s="42">
        <v>5808934</v>
      </c>
    </row>
    <row r="13" spans="1:4" s="3" customFormat="1" ht="24" customHeight="1">
      <c r="A13" s="6" t="s">
        <v>12</v>
      </c>
      <c r="B13" s="13"/>
      <c r="C13" s="43" t="s">
        <v>75</v>
      </c>
      <c r="D13" s="42"/>
    </row>
    <row r="14" spans="1:4" s="3" customFormat="1" ht="24" customHeight="1">
      <c r="A14" s="6"/>
      <c r="B14" s="13"/>
      <c r="C14" s="43" t="s">
        <v>76</v>
      </c>
      <c r="D14" s="42"/>
    </row>
    <row r="15" spans="1:4" s="3" customFormat="1" ht="24" customHeight="1">
      <c r="A15" s="6"/>
      <c r="B15" s="13"/>
      <c r="C15" s="43" t="s">
        <v>77</v>
      </c>
      <c r="D15" s="42">
        <v>950384</v>
      </c>
    </row>
    <row r="16" spans="1:4" s="3" customFormat="1" ht="24" customHeight="1">
      <c r="A16" s="6"/>
      <c r="B16" s="13"/>
      <c r="C16" s="43" t="s">
        <v>78</v>
      </c>
      <c r="D16" s="42">
        <v>322280</v>
      </c>
    </row>
    <row r="17" spans="1:4" s="3" customFormat="1" ht="24" customHeight="1">
      <c r="A17" s="6"/>
      <c r="B17" s="13"/>
      <c r="C17" s="44" t="s">
        <v>79</v>
      </c>
      <c r="D17" s="42">
        <v>225596</v>
      </c>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13</v>
      </c>
      <c r="B21" s="13">
        <v>7307194</v>
      </c>
      <c r="C21" s="7" t="s">
        <v>14</v>
      </c>
      <c r="D21" s="13">
        <v>7307194</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8"/>
  <sheetViews>
    <sheetView zoomScale="85" zoomScaleNormal="85" zoomScalePageLayoutView="0" workbookViewId="0" topLeftCell="A7">
      <selection activeCell="E21" sqref="E21"/>
    </sheetView>
  </sheetViews>
  <sheetFormatPr defaultColWidth="8.00390625" defaultRowHeight="14.25"/>
  <cols>
    <col min="1" max="1" width="7.00390625" style="11" customWidth="1"/>
    <col min="2" max="3" width="6.375" style="11" customWidth="1"/>
    <col min="4" max="4" width="35.25390625" style="11" customWidth="1"/>
    <col min="5" max="5" width="16.50390625" style="15" customWidth="1"/>
    <col min="6" max="6" width="14.50390625" style="15" customWidth="1"/>
    <col min="7" max="7" width="11.25390625" style="15" customWidth="1"/>
    <col min="8" max="8" width="11.625" style="15" customWidth="1"/>
    <col min="9" max="9" width="10.875" style="15" customWidth="1"/>
    <col min="10" max="16384" width="8.00390625" style="11" customWidth="1"/>
  </cols>
  <sheetData>
    <row r="1" ht="18" customHeight="1">
      <c r="I1" s="5"/>
    </row>
    <row r="2" spans="1:9" s="8" customFormat="1" ht="22.5" customHeight="1">
      <c r="A2" s="66" t="s">
        <v>56</v>
      </c>
      <c r="B2" s="66"/>
      <c r="C2" s="66"/>
      <c r="D2" s="66"/>
      <c r="E2" s="66"/>
      <c r="F2" s="66"/>
      <c r="G2" s="66"/>
      <c r="H2" s="66"/>
      <c r="I2" s="66"/>
    </row>
    <row r="3" spans="1:8" s="8" customFormat="1" ht="7.5" customHeight="1">
      <c r="A3" s="11"/>
      <c r="B3" s="11"/>
      <c r="C3" s="11"/>
      <c r="D3" s="11"/>
      <c r="E3" s="15"/>
      <c r="F3" s="15"/>
      <c r="G3" s="15"/>
      <c r="H3" s="15"/>
    </row>
    <row r="4" spans="1:9" s="8" customFormat="1" ht="18" customHeight="1">
      <c r="A4" s="70" t="s">
        <v>104</v>
      </c>
      <c r="B4" s="71"/>
      <c r="C4" s="71"/>
      <c r="D4" s="71"/>
      <c r="E4" s="71"/>
      <c r="F4" s="15"/>
      <c r="G4" s="15"/>
      <c r="H4" s="15"/>
      <c r="I4" s="9" t="s">
        <v>4</v>
      </c>
    </row>
    <row r="5" spans="1:8" s="8" customFormat="1" ht="7.5" customHeight="1">
      <c r="A5" s="4"/>
      <c r="B5" s="4"/>
      <c r="C5" s="4"/>
      <c r="D5" s="4"/>
      <c r="E5" s="15"/>
      <c r="F5" s="15"/>
      <c r="G5" s="15"/>
      <c r="H5" s="15"/>
    </row>
    <row r="6" spans="1:9" ht="24" customHeight="1">
      <c r="A6" s="68" t="s">
        <v>0</v>
      </c>
      <c r="B6" s="68"/>
      <c r="C6" s="68"/>
      <c r="D6" s="68"/>
      <c r="E6" s="68" t="s">
        <v>36</v>
      </c>
      <c r="F6" s="77"/>
      <c r="G6" s="77"/>
      <c r="H6" s="77"/>
      <c r="I6" s="77"/>
    </row>
    <row r="7" spans="1:9" ht="24" customHeight="1">
      <c r="A7" s="74" t="s">
        <v>20</v>
      </c>
      <c r="B7" s="75"/>
      <c r="C7" s="76"/>
      <c r="D7" s="68" t="s">
        <v>21</v>
      </c>
      <c r="E7" s="68" t="s">
        <v>15</v>
      </c>
      <c r="F7" s="72" t="s">
        <v>37</v>
      </c>
      <c r="G7" s="72" t="s">
        <v>38</v>
      </c>
      <c r="H7" s="72" t="s">
        <v>39</v>
      </c>
      <c r="I7" s="68" t="s">
        <v>40</v>
      </c>
    </row>
    <row r="8" spans="1:9" s="10" customFormat="1" ht="24" customHeight="1">
      <c r="A8" s="7" t="s">
        <v>16</v>
      </c>
      <c r="B8" s="7" t="s">
        <v>17</v>
      </c>
      <c r="C8" s="7" t="s">
        <v>19</v>
      </c>
      <c r="D8" s="68"/>
      <c r="E8" s="68"/>
      <c r="F8" s="73"/>
      <c r="G8" s="73"/>
      <c r="H8" s="73"/>
      <c r="I8" s="68"/>
    </row>
    <row r="9" spans="1:9" ht="24" customHeight="1">
      <c r="A9" s="60">
        <v>205</v>
      </c>
      <c r="B9" s="45"/>
      <c r="C9" s="45"/>
      <c r="D9" s="43" t="s">
        <v>80</v>
      </c>
      <c r="E9" s="13">
        <f>E11+E13</f>
        <v>5808934</v>
      </c>
      <c r="F9" s="13">
        <f>F11+F13</f>
        <v>5808934</v>
      </c>
      <c r="G9" s="13"/>
      <c r="H9" s="13"/>
      <c r="I9" s="13"/>
    </row>
    <row r="10" spans="1:9" ht="24" customHeight="1">
      <c r="A10" s="45">
        <v>205</v>
      </c>
      <c r="B10" s="46" t="s">
        <v>81</v>
      </c>
      <c r="C10" s="46"/>
      <c r="D10" s="43" t="s">
        <v>82</v>
      </c>
      <c r="E10" s="13">
        <v>5808934</v>
      </c>
      <c r="F10" s="13">
        <v>5808934</v>
      </c>
      <c r="G10" s="13"/>
      <c r="H10" s="13"/>
      <c r="I10" s="13"/>
    </row>
    <row r="11" spans="1:9" ht="24" customHeight="1">
      <c r="A11" s="45">
        <v>205</v>
      </c>
      <c r="B11" s="46" t="s">
        <v>81</v>
      </c>
      <c r="C11" s="47" t="s">
        <v>83</v>
      </c>
      <c r="D11" s="44" t="s">
        <v>84</v>
      </c>
      <c r="E11" s="13">
        <v>5613934</v>
      </c>
      <c r="F11" s="13">
        <v>5613934</v>
      </c>
      <c r="G11" s="13"/>
      <c r="H11" s="13"/>
      <c r="I11" s="13"/>
    </row>
    <row r="12" spans="1:9" ht="24" customHeight="1">
      <c r="A12" s="45">
        <v>205</v>
      </c>
      <c r="B12" s="46" t="s">
        <v>85</v>
      </c>
      <c r="C12" s="46"/>
      <c r="D12" s="43" t="s">
        <v>86</v>
      </c>
      <c r="E12" s="13">
        <v>195000</v>
      </c>
      <c r="F12" s="13">
        <v>195000</v>
      </c>
      <c r="G12" s="13"/>
      <c r="H12" s="13"/>
      <c r="I12" s="13"/>
    </row>
    <row r="13" spans="1:9" ht="24" customHeight="1">
      <c r="A13" s="45">
        <v>205</v>
      </c>
      <c r="B13" s="46" t="s">
        <v>85</v>
      </c>
      <c r="C13" s="47" t="s">
        <v>87</v>
      </c>
      <c r="D13" s="44" t="s">
        <v>88</v>
      </c>
      <c r="E13" s="13">
        <v>195000</v>
      </c>
      <c r="F13" s="13">
        <v>195000</v>
      </c>
      <c r="G13" s="13"/>
      <c r="H13" s="13"/>
      <c r="I13" s="13"/>
    </row>
    <row r="14" spans="1:9" ht="24" customHeight="1">
      <c r="A14" s="60">
        <v>208</v>
      </c>
      <c r="B14" s="46"/>
      <c r="C14" s="47"/>
      <c r="D14" s="44" t="s">
        <v>89</v>
      </c>
      <c r="E14" s="42">
        <v>950384</v>
      </c>
      <c r="F14" s="42">
        <v>950384</v>
      </c>
      <c r="G14" s="13"/>
      <c r="H14" s="13"/>
      <c r="I14" s="13"/>
    </row>
    <row r="15" spans="1:9" ht="24" customHeight="1">
      <c r="A15" s="45">
        <v>208</v>
      </c>
      <c r="B15" s="47" t="s">
        <v>90</v>
      </c>
      <c r="C15" s="47"/>
      <c r="D15" s="50" t="s">
        <v>177</v>
      </c>
      <c r="E15" s="42">
        <v>950384</v>
      </c>
      <c r="F15" s="42">
        <f>F16+F17+F18</f>
        <v>950384</v>
      </c>
      <c r="G15" s="13"/>
      <c r="H15" s="13"/>
      <c r="I15" s="13"/>
    </row>
    <row r="16" spans="1:9" s="8" customFormat="1" ht="24" customHeight="1">
      <c r="A16" s="45">
        <v>208</v>
      </c>
      <c r="B16" s="47" t="s">
        <v>90</v>
      </c>
      <c r="C16" s="47" t="s">
        <v>91</v>
      </c>
      <c r="D16" s="44" t="s">
        <v>92</v>
      </c>
      <c r="E16" s="13">
        <v>48000</v>
      </c>
      <c r="F16" s="13">
        <v>48000</v>
      </c>
      <c r="G16" s="13"/>
      <c r="H16" s="13"/>
      <c r="I16" s="13"/>
    </row>
    <row r="17" spans="1:9" s="8" customFormat="1" ht="24" customHeight="1">
      <c r="A17" s="45">
        <v>208</v>
      </c>
      <c r="B17" s="47" t="s">
        <v>98</v>
      </c>
      <c r="C17" s="47" t="s">
        <v>98</v>
      </c>
      <c r="D17" s="44" t="s">
        <v>100</v>
      </c>
      <c r="E17" s="13">
        <v>644560</v>
      </c>
      <c r="F17" s="13">
        <v>644560</v>
      </c>
      <c r="G17" s="13"/>
      <c r="H17" s="13"/>
      <c r="I17" s="13"/>
    </row>
    <row r="18" spans="1:9" s="8" customFormat="1" ht="24" customHeight="1">
      <c r="A18" s="45">
        <v>208</v>
      </c>
      <c r="B18" s="47" t="s">
        <v>98</v>
      </c>
      <c r="C18" s="47" t="s">
        <v>99</v>
      </c>
      <c r="D18" s="44" t="s">
        <v>101</v>
      </c>
      <c r="E18" s="13">
        <v>257824</v>
      </c>
      <c r="F18" s="13">
        <v>257824</v>
      </c>
      <c r="G18" s="13"/>
      <c r="H18" s="13"/>
      <c r="I18" s="13"/>
    </row>
    <row r="19" spans="1:9" s="8" customFormat="1" ht="24" customHeight="1">
      <c r="A19" s="60">
        <v>210</v>
      </c>
      <c r="B19" s="46"/>
      <c r="C19" s="46"/>
      <c r="D19" s="43" t="s">
        <v>93</v>
      </c>
      <c r="E19" s="13">
        <v>322280</v>
      </c>
      <c r="F19" s="13">
        <v>322280</v>
      </c>
      <c r="G19" s="13"/>
      <c r="H19" s="13"/>
      <c r="I19" s="13"/>
    </row>
    <row r="20" spans="1:9" s="8" customFormat="1" ht="24" customHeight="1">
      <c r="A20" s="45">
        <v>210</v>
      </c>
      <c r="B20" s="49" t="s">
        <v>167</v>
      </c>
      <c r="C20" s="46"/>
      <c r="D20" s="50" t="s">
        <v>168</v>
      </c>
      <c r="E20" s="42">
        <v>322280</v>
      </c>
      <c r="F20" s="42">
        <v>322280</v>
      </c>
      <c r="G20" s="13"/>
      <c r="H20" s="13"/>
      <c r="I20" s="13"/>
    </row>
    <row r="21" spans="1:9" s="8" customFormat="1" ht="24" customHeight="1">
      <c r="A21" s="45">
        <v>210</v>
      </c>
      <c r="B21" s="49" t="s">
        <v>167</v>
      </c>
      <c r="C21" s="46" t="s">
        <v>81</v>
      </c>
      <c r="D21" s="43" t="s">
        <v>94</v>
      </c>
      <c r="E21" s="42">
        <v>322280</v>
      </c>
      <c r="F21" s="42">
        <v>322280</v>
      </c>
      <c r="G21" s="13"/>
      <c r="H21" s="13"/>
      <c r="I21" s="13"/>
    </row>
    <row r="22" spans="1:9" s="8" customFormat="1" ht="24" customHeight="1">
      <c r="A22" s="60">
        <v>221</v>
      </c>
      <c r="B22" s="46"/>
      <c r="C22" s="46"/>
      <c r="D22" s="43" t="s">
        <v>95</v>
      </c>
      <c r="E22" s="13">
        <v>225596</v>
      </c>
      <c r="F22" s="13">
        <v>225596</v>
      </c>
      <c r="G22" s="13"/>
      <c r="H22" s="13"/>
      <c r="I22" s="13"/>
    </row>
    <row r="23" spans="1:9" s="8" customFormat="1" ht="24" customHeight="1">
      <c r="A23" s="45">
        <v>221</v>
      </c>
      <c r="B23" s="46" t="s">
        <v>81</v>
      </c>
      <c r="C23" s="46"/>
      <c r="D23" s="43" t="s">
        <v>96</v>
      </c>
      <c r="E23" s="42">
        <v>225596</v>
      </c>
      <c r="F23" s="42">
        <v>225596</v>
      </c>
      <c r="G23" s="13"/>
      <c r="H23" s="13"/>
      <c r="I23" s="13"/>
    </row>
    <row r="24" spans="1:9" s="8" customFormat="1" ht="24" customHeight="1">
      <c r="A24" s="45">
        <v>221</v>
      </c>
      <c r="B24" s="46" t="s">
        <v>81</v>
      </c>
      <c r="C24" s="46" t="s">
        <v>83</v>
      </c>
      <c r="D24" s="43" t="s">
        <v>97</v>
      </c>
      <c r="E24" s="42">
        <v>225596</v>
      </c>
      <c r="F24" s="42">
        <v>225596</v>
      </c>
      <c r="G24" s="13"/>
      <c r="H24" s="13"/>
      <c r="I24" s="13"/>
    </row>
    <row r="25" spans="1:9" s="8" customFormat="1" ht="24" customHeight="1">
      <c r="A25" s="68" t="s">
        <v>15</v>
      </c>
      <c r="B25" s="68"/>
      <c r="C25" s="68"/>
      <c r="D25" s="68"/>
      <c r="E25" s="13">
        <v>7307194</v>
      </c>
      <c r="F25" s="13">
        <f>F9+F14+F19+F22</f>
        <v>7307194</v>
      </c>
      <c r="G25" s="13"/>
      <c r="H25" s="13"/>
      <c r="I25" s="13"/>
    </row>
    <row r="26" spans="1:9" s="8" customFormat="1" ht="22.5" customHeight="1">
      <c r="A26" s="17"/>
      <c r="B26" s="17"/>
      <c r="C26" s="17"/>
      <c r="D26" s="17"/>
      <c r="E26" s="18"/>
      <c r="F26" s="18"/>
      <c r="G26" s="18"/>
      <c r="H26" s="18"/>
      <c r="I26" s="18"/>
    </row>
    <row r="27" spans="1:9" s="8" customFormat="1" ht="22.5" customHeight="1">
      <c r="A27" s="17"/>
      <c r="B27" s="17"/>
      <c r="C27" s="17"/>
      <c r="D27" s="17"/>
      <c r="E27" s="18"/>
      <c r="F27" s="18"/>
      <c r="G27" s="18"/>
      <c r="H27" s="18"/>
      <c r="I27" s="18"/>
    </row>
    <row r="28" spans="1:9" s="8" customFormat="1" ht="22.5" customHeight="1">
      <c r="A28" s="17"/>
      <c r="B28" s="17"/>
      <c r="C28" s="17"/>
      <c r="D28" s="17"/>
      <c r="E28" s="19"/>
      <c r="F28" s="19"/>
      <c r="G28" s="19"/>
      <c r="H28" s="19"/>
      <c r="I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2">
    <mergeCell ref="A2:I2"/>
    <mergeCell ref="A4:E4"/>
    <mergeCell ref="A6:D6"/>
    <mergeCell ref="E6:I6"/>
    <mergeCell ref="I7:I8"/>
    <mergeCell ref="A25:D25"/>
    <mergeCell ref="G7:G8"/>
    <mergeCell ref="H7:H8"/>
    <mergeCell ref="A7:C7"/>
    <mergeCell ref="D7:D8"/>
    <mergeCell ref="E7:E8"/>
    <mergeCell ref="F7:F8"/>
  </mergeCells>
  <printOptions horizontalCentered="1"/>
  <pageMargins left="0.3937007874015748" right="0" top="0" bottom="0"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8"/>
  <sheetViews>
    <sheetView zoomScale="85" zoomScaleNormal="85" zoomScalePageLayoutView="0" workbookViewId="0" topLeftCell="A7">
      <selection activeCell="G25" sqref="G25"/>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6" t="s">
        <v>55</v>
      </c>
      <c r="B2" s="66"/>
      <c r="C2" s="66"/>
      <c r="D2" s="66"/>
      <c r="E2" s="66"/>
      <c r="F2" s="66"/>
      <c r="G2" s="66"/>
    </row>
    <row r="3" spans="1:6" s="8" customFormat="1" ht="7.5" customHeight="1">
      <c r="A3" s="11"/>
      <c r="B3" s="11"/>
      <c r="C3" s="11"/>
      <c r="D3" s="11"/>
      <c r="E3" s="15"/>
      <c r="F3" s="15"/>
    </row>
    <row r="4" spans="1:7" s="8" customFormat="1" ht="18" customHeight="1">
      <c r="A4" s="70" t="s">
        <v>104</v>
      </c>
      <c r="B4" s="71"/>
      <c r="C4" s="71"/>
      <c r="D4" s="71"/>
      <c r="E4" s="71"/>
      <c r="F4" s="15"/>
      <c r="G4" s="9" t="s">
        <v>4</v>
      </c>
    </row>
    <row r="5" spans="1:6" s="8" customFormat="1" ht="7.5" customHeight="1">
      <c r="A5" s="4"/>
      <c r="B5" s="4"/>
      <c r="C5" s="4"/>
      <c r="D5" s="4"/>
      <c r="E5" s="15"/>
      <c r="F5" s="15"/>
    </row>
    <row r="6" spans="1:7" ht="24" customHeight="1">
      <c r="A6" s="68" t="s">
        <v>0</v>
      </c>
      <c r="B6" s="68"/>
      <c r="C6" s="68"/>
      <c r="D6" s="68"/>
      <c r="E6" s="68" t="s">
        <v>35</v>
      </c>
      <c r="F6" s="77"/>
      <c r="G6" s="77"/>
    </row>
    <row r="7" spans="1:7" ht="24" customHeight="1">
      <c r="A7" s="74" t="s">
        <v>20</v>
      </c>
      <c r="B7" s="75"/>
      <c r="C7" s="76"/>
      <c r="D7" s="68" t="s">
        <v>21</v>
      </c>
      <c r="E7" s="68" t="s">
        <v>15</v>
      </c>
      <c r="F7" s="72" t="s">
        <v>2</v>
      </c>
      <c r="G7" s="68" t="s">
        <v>3</v>
      </c>
    </row>
    <row r="8" spans="1:7" s="10" customFormat="1" ht="24" customHeight="1">
      <c r="A8" s="7" t="s">
        <v>16</v>
      </c>
      <c r="B8" s="7" t="s">
        <v>17</v>
      </c>
      <c r="C8" s="7" t="s">
        <v>19</v>
      </c>
      <c r="D8" s="68"/>
      <c r="E8" s="68"/>
      <c r="F8" s="73"/>
      <c r="G8" s="68"/>
    </row>
    <row r="9" spans="1:7" ht="24" customHeight="1">
      <c r="A9" s="60">
        <v>205</v>
      </c>
      <c r="B9" s="45"/>
      <c r="C9" s="45"/>
      <c r="D9" s="43" t="s">
        <v>80</v>
      </c>
      <c r="E9" s="13">
        <f>E11+E13</f>
        <v>5808934</v>
      </c>
      <c r="F9" s="13">
        <f>F11+F13</f>
        <v>5613934</v>
      </c>
      <c r="G9" s="13">
        <v>195000</v>
      </c>
    </row>
    <row r="10" spans="1:7" ht="24" customHeight="1">
      <c r="A10" s="45">
        <v>205</v>
      </c>
      <c r="B10" s="46" t="s">
        <v>81</v>
      </c>
      <c r="C10" s="46"/>
      <c r="D10" s="43" t="s">
        <v>82</v>
      </c>
      <c r="E10" s="13">
        <v>5613934</v>
      </c>
      <c r="F10" s="13">
        <v>5613934</v>
      </c>
      <c r="G10" s="13"/>
    </row>
    <row r="11" spans="1:7" ht="24" customHeight="1">
      <c r="A11" s="45">
        <v>205</v>
      </c>
      <c r="B11" s="46" t="s">
        <v>81</v>
      </c>
      <c r="C11" s="47" t="s">
        <v>83</v>
      </c>
      <c r="D11" s="44" t="s">
        <v>84</v>
      </c>
      <c r="E11" s="13">
        <v>5613934</v>
      </c>
      <c r="F11" s="13">
        <v>5613934</v>
      </c>
      <c r="G11" s="13"/>
    </row>
    <row r="12" spans="1:7" ht="24" customHeight="1">
      <c r="A12" s="45">
        <v>205</v>
      </c>
      <c r="B12" s="46" t="s">
        <v>85</v>
      </c>
      <c r="C12" s="46"/>
      <c r="D12" s="43" t="s">
        <v>86</v>
      </c>
      <c r="E12" s="13">
        <v>195000</v>
      </c>
      <c r="F12" s="13"/>
      <c r="G12" s="13">
        <v>195000</v>
      </c>
    </row>
    <row r="13" spans="1:7" ht="24" customHeight="1">
      <c r="A13" s="45">
        <v>205</v>
      </c>
      <c r="B13" s="46" t="s">
        <v>85</v>
      </c>
      <c r="C13" s="47" t="s">
        <v>87</v>
      </c>
      <c r="D13" s="44" t="s">
        <v>88</v>
      </c>
      <c r="E13" s="13">
        <v>195000</v>
      </c>
      <c r="F13" s="13"/>
      <c r="G13" s="13">
        <v>195000</v>
      </c>
    </row>
    <row r="14" spans="1:7" ht="24" customHeight="1">
      <c r="A14" s="60">
        <v>208</v>
      </c>
      <c r="B14" s="46"/>
      <c r="C14" s="47"/>
      <c r="D14" s="44" t="s">
        <v>89</v>
      </c>
      <c r="E14" s="42">
        <v>950384</v>
      </c>
      <c r="F14" s="42">
        <v>950384</v>
      </c>
      <c r="G14" s="13"/>
    </row>
    <row r="15" spans="1:7" ht="24" customHeight="1">
      <c r="A15" s="45">
        <v>208</v>
      </c>
      <c r="B15" s="47" t="s">
        <v>90</v>
      </c>
      <c r="C15" s="47"/>
      <c r="D15" s="50" t="s">
        <v>177</v>
      </c>
      <c r="E15" s="42">
        <v>950384</v>
      </c>
      <c r="F15" s="42">
        <v>950384</v>
      </c>
      <c r="G15" s="13"/>
    </row>
    <row r="16" spans="1:7" ht="24" customHeight="1">
      <c r="A16" s="45">
        <v>208</v>
      </c>
      <c r="B16" s="47" t="s">
        <v>90</v>
      </c>
      <c r="C16" s="47" t="s">
        <v>91</v>
      </c>
      <c r="D16" s="44" t="s">
        <v>92</v>
      </c>
      <c r="E16" s="13">
        <v>48000</v>
      </c>
      <c r="F16" s="13">
        <v>48000</v>
      </c>
      <c r="G16" s="13"/>
    </row>
    <row r="17" spans="1:7" ht="24" customHeight="1">
      <c r="A17" s="45">
        <v>208</v>
      </c>
      <c r="B17" s="47" t="s">
        <v>98</v>
      </c>
      <c r="C17" s="47" t="s">
        <v>98</v>
      </c>
      <c r="D17" s="44" t="s">
        <v>100</v>
      </c>
      <c r="E17" s="13">
        <v>644560</v>
      </c>
      <c r="F17" s="13">
        <v>644560</v>
      </c>
      <c r="G17" s="13"/>
    </row>
    <row r="18" spans="1:7" ht="24" customHeight="1">
      <c r="A18" s="45">
        <v>208</v>
      </c>
      <c r="B18" s="47" t="s">
        <v>98</v>
      </c>
      <c r="C18" s="47" t="s">
        <v>99</v>
      </c>
      <c r="D18" s="44" t="s">
        <v>101</v>
      </c>
      <c r="E18" s="13">
        <v>257824</v>
      </c>
      <c r="F18" s="13">
        <v>257824</v>
      </c>
      <c r="G18" s="13"/>
    </row>
    <row r="19" spans="1:7" ht="24" customHeight="1">
      <c r="A19" s="60">
        <v>210</v>
      </c>
      <c r="B19" s="46"/>
      <c r="C19" s="46"/>
      <c r="D19" s="43" t="s">
        <v>93</v>
      </c>
      <c r="E19" s="13">
        <v>322280</v>
      </c>
      <c r="F19" s="13">
        <v>322280</v>
      </c>
      <c r="G19" s="13"/>
    </row>
    <row r="20" spans="1:7" s="8" customFormat="1" ht="24" customHeight="1">
      <c r="A20" s="45">
        <v>210</v>
      </c>
      <c r="B20" s="49" t="s">
        <v>167</v>
      </c>
      <c r="C20" s="46"/>
      <c r="D20" s="50" t="s">
        <v>168</v>
      </c>
      <c r="E20" s="42">
        <v>322280</v>
      </c>
      <c r="F20" s="42">
        <v>322280</v>
      </c>
      <c r="G20" s="13"/>
    </row>
    <row r="21" spans="1:7" s="8" customFormat="1" ht="24" customHeight="1">
      <c r="A21" s="45">
        <v>210</v>
      </c>
      <c r="B21" s="49" t="s">
        <v>167</v>
      </c>
      <c r="C21" s="46" t="s">
        <v>81</v>
      </c>
      <c r="D21" s="43" t="s">
        <v>94</v>
      </c>
      <c r="E21" s="42">
        <v>322280</v>
      </c>
      <c r="F21" s="42">
        <v>322280</v>
      </c>
      <c r="G21" s="13"/>
    </row>
    <row r="22" spans="1:7" s="8" customFormat="1" ht="24" customHeight="1">
      <c r="A22" s="60">
        <v>221</v>
      </c>
      <c r="B22" s="46"/>
      <c r="C22" s="46"/>
      <c r="D22" s="43" t="s">
        <v>95</v>
      </c>
      <c r="E22" s="13">
        <v>225596</v>
      </c>
      <c r="F22" s="13">
        <v>225596</v>
      </c>
      <c r="G22" s="13"/>
    </row>
    <row r="23" spans="1:7" s="8" customFormat="1" ht="24" customHeight="1">
      <c r="A23" s="45">
        <v>221</v>
      </c>
      <c r="B23" s="46" t="s">
        <v>81</v>
      </c>
      <c r="C23" s="46"/>
      <c r="D23" s="43" t="s">
        <v>96</v>
      </c>
      <c r="E23" s="42">
        <v>225596</v>
      </c>
      <c r="F23" s="42">
        <v>225596</v>
      </c>
      <c r="G23" s="13"/>
    </row>
    <row r="24" spans="1:7" s="8" customFormat="1" ht="24" customHeight="1">
      <c r="A24" s="45">
        <v>221</v>
      </c>
      <c r="B24" s="46" t="s">
        <v>81</v>
      </c>
      <c r="C24" s="46" t="s">
        <v>83</v>
      </c>
      <c r="D24" s="43" t="s">
        <v>97</v>
      </c>
      <c r="E24" s="42">
        <v>225596</v>
      </c>
      <c r="F24" s="42">
        <v>225596</v>
      </c>
      <c r="G24" s="13"/>
    </row>
    <row r="25" spans="1:7" s="8" customFormat="1" ht="24" customHeight="1">
      <c r="A25" s="68" t="s">
        <v>15</v>
      </c>
      <c r="B25" s="68"/>
      <c r="C25" s="68"/>
      <c r="D25" s="68"/>
      <c r="E25" s="13">
        <v>7307194</v>
      </c>
      <c r="F25" s="13">
        <f>F9+F14+F19+F22</f>
        <v>7112194</v>
      </c>
      <c r="G25" s="13">
        <v>195000</v>
      </c>
    </row>
    <row r="26" spans="1:7" s="8" customFormat="1" ht="22.5" customHeight="1">
      <c r="A26" s="17"/>
      <c r="B26" s="17"/>
      <c r="C26" s="17"/>
      <c r="D26" s="17"/>
      <c r="E26" s="18"/>
      <c r="F26" s="18"/>
      <c r="G26" s="18"/>
    </row>
    <row r="27" spans="1:7" s="8" customFormat="1" ht="22.5" customHeight="1">
      <c r="A27" s="17"/>
      <c r="B27" s="17"/>
      <c r="C27" s="17"/>
      <c r="D27" s="17"/>
      <c r="E27" s="18"/>
      <c r="F27" s="18"/>
      <c r="G27" s="18"/>
    </row>
    <row r="28" spans="1:7" s="8" customFormat="1" ht="22.5" customHeight="1">
      <c r="A28" s="17"/>
      <c r="B28" s="17"/>
      <c r="C28" s="17"/>
      <c r="D28" s="17"/>
      <c r="E28" s="19"/>
      <c r="F28" s="19"/>
      <c r="G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2:G2"/>
    <mergeCell ref="A4:E4"/>
    <mergeCell ref="A6:D6"/>
    <mergeCell ref="E6:G6"/>
    <mergeCell ref="G7:G8"/>
    <mergeCell ref="A25:D25"/>
    <mergeCell ref="A7:C7"/>
    <mergeCell ref="D7:D8"/>
    <mergeCell ref="E7:E8"/>
    <mergeCell ref="F7:F8"/>
  </mergeCells>
  <printOptions horizontalCentered="1"/>
  <pageMargins left="0.5511811023622047" right="0.7480314960629921" top="0" bottom="0"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A4" sqref="A4:C4"/>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66" t="s">
        <v>54</v>
      </c>
      <c r="B2" s="67"/>
      <c r="C2" s="67"/>
      <c r="D2" s="67"/>
      <c r="E2" s="67"/>
      <c r="F2" s="6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70" t="s">
        <v>104</v>
      </c>
      <c r="B4" s="71"/>
      <c r="C4" s="71"/>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68" t="s">
        <v>37</v>
      </c>
      <c r="B6" s="69"/>
      <c r="C6" s="68" t="s">
        <v>18</v>
      </c>
      <c r="D6" s="68"/>
      <c r="E6" s="68"/>
      <c r="F6" s="69"/>
    </row>
    <row r="7" spans="1:6" s="3" customFormat="1" ht="24" customHeight="1">
      <c r="A7" s="12" t="s">
        <v>0</v>
      </c>
      <c r="B7" s="12" t="s">
        <v>7</v>
      </c>
      <c r="C7" s="12" t="s">
        <v>0</v>
      </c>
      <c r="D7" s="12" t="s">
        <v>15</v>
      </c>
      <c r="E7" s="12" t="s">
        <v>25</v>
      </c>
      <c r="F7" s="2" t="s">
        <v>26</v>
      </c>
    </row>
    <row r="8" spans="1:6" s="3" customFormat="1" ht="24" customHeight="1">
      <c r="A8" s="6" t="s">
        <v>23</v>
      </c>
      <c r="B8" s="13">
        <v>7307194</v>
      </c>
      <c r="C8" s="43" t="s">
        <v>70</v>
      </c>
      <c r="D8" s="14"/>
      <c r="E8" s="14"/>
      <c r="F8" s="13"/>
    </row>
    <row r="9" spans="1:6" s="3" customFormat="1" ht="24" customHeight="1">
      <c r="A9" s="6" t="s">
        <v>24</v>
      </c>
      <c r="B9" s="13"/>
      <c r="C9" s="43" t="s">
        <v>71</v>
      </c>
      <c r="D9" s="14"/>
      <c r="E9" s="14"/>
      <c r="F9" s="13"/>
    </row>
    <row r="10" spans="1:6" s="3" customFormat="1" ht="24" customHeight="1">
      <c r="A10" s="27"/>
      <c r="B10" s="13"/>
      <c r="C10" s="43" t="s">
        <v>72</v>
      </c>
      <c r="D10" s="14"/>
      <c r="E10" s="14"/>
      <c r="F10" s="13"/>
    </row>
    <row r="11" spans="1:6" s="3" customFormat="1" ht="24" customHeight="1">
      <c r="A11" s="6"/>
      <c r="B11" s="13"/>
      <c r="C11" s="43" t="s">
        <v>73</v>
      </c>
      <c r="D11" s="14"/>
      <c r="E11" s="14"/>
      <c r="F11" s="13"/>
    </row>
    <row r="12" spans="1:6" s="3" customFormat="1" ht="24" customHeight="1">
      <c r="A12" s="6"/>
      <c r="B12" s="13"/>
      <c r="C12" s="43" t="s">
        <v>74</v>
      </c>
      <c r="D12" s="42">
        <v>5808934</v>
      </c>
      <c r="E12" s="42">
        <v>5808934</v>
      </c>
      <c r="F12" s="13"/>
    </row>
    <row r="13" spans="1:6" s="3" customFormat="1" ht="24" customHeight="1">
      <c r="A13" s="6"/>
      <c r="B13" s="13"/>
      <c r="C13" s="43" t="s">
        <v>75</v>
      </c>
      <c r="D13" s="42"/>
      <c r="E13" s="42"/>
      <c r="F13" s="13"/>
    </row>
    <row r="14" spans="1:6" s="3" customFormat="1" ht="24" customHeight="1">
      <c r="A14" s="6"/>
      <c r="B14" s="13"/>
      <c r="C14" s="43" t="s">
        <v>76</v>
      </c>
      <c r="D14" s="42"/>
      <c r="E14" s="42"/>
      <c r="F14" s="13"/>
    </row>
    <row r="15" spans="1:6" s="3" customFormat="1" ht="24" customHeight="1">
      <c r="A15" s="6"/>
      <c r="B15" s="13"/>
      <c r="C15" s="43" t="s">
        <v>77</v>
      </c>
      <c r="D15" s="42">
        <v>950384</v>
      </c>
      <c r="E15" s="42">
        <v>950384</v>
      </c>
      <c r="F15" s="13"/>
    </row>
    <row r="16" spans="1:6" s="3" customFormat="1" ht="24" customHeight="1">
      <c r="A16" s="6"/>
      <c r="B16" s="13"/>
      <c r="C16" s="43" t="s">
        <v>78</v>
      </c>
      <c r="D16" s="42">
        <v>322280</v>
      </c>
      <c r="E16" s="42">
        <v>322280</v>
      </c>
      <c r="F16" s="13"/>
    </row>
    <row r="17" spans="1:6" s="3" customFormat="1" ht="24" customHeight="1">
      <c r="A17" s="6"/>
      <c r="B17" s="13"/>
      <c r="C17" s="44" t="s">
        <v>79</v>
      </c>
      <c r="D17" s="42">
        <v>225596</v>
      </c>
      <c r="E17" s="42">
        <v>225596</v>
      </c>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13</v>
      </c>
      <c r="B21" s="13">
        <v>7307194</v>
      </c>
      <c r="C21" s="7" t="s">
        <v>14</v>
      </c>
      <c r="D21" s="13">
        <v>7307194</v>
      </c>
      <c r="E21" s="13">
        <v>7307194</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8"/>
  <sheetViews>
    <sheetView zoomScale="85" zoomScaleNormal="85" zoomScalePageLayoutView="0" workbookViewId="0" topLeftCell="A7">
      <selection activeCell="A22" sqref="A22"/>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6" t="s">
        <v>53</v>
      </c>
      <c r="B2" s="66"/>
      <c r="C2" s="66"/>
      <c r="D2" s="66"/>
      <c r="E2" s="66"/>
      <c r="F2" s="66"/>
      <c r="G2" s="66"/>
    </row>
    <row r="3" spans="1:6" s="8" customFormat="1" ht="7.5" customHeight="1">
      <c r="A3" s="11"/>
      <c r="B3" s="11"/>
      <c r="C3" s="11"/>
      <c r="D3" s="11"/>
      <c r="E3" s="15"/>
      <c r="F3" s="15"/>
    </row>
    <row r="4" spans="1:7" s="8" customFormat="1" ht="18" customHeight="1">
      <c r="A4" s="70" t="s">
        <v>104</v>
      </c>
      <c r="B4" s="71"/>
      <c r="C4" s="71"/>
      <c r="D4" s="71"/>
      <c r="E4" s="71"/>
      <c r="F4" s="15"/>
      <c r="G4" s="9" t="s">
        <v>4</v>
      </c>
    </row>
    <row r="5" spans="1:6" s="8" customFormat="1" ht="7.5" customHeight="1">
      <c r="A5" s="4"/>
      <c r="B5" s="4"/>
      <c r="C5" s="4"/>
      <c r="D5" s="4"/>
      <c r="E5" s="15"/>
      <c r="F5" s="15"/>
    </row>
    <row r="6" spans="1:7" ht="24" customHeight="1">
      <c r="A6" s="68" t="s">
        <v>0</v>
      </c>
      <c r="B6" s="68"/>
      <c r="C6" s="68"/>
      <c r="D6" s="68"/>
      <c r="E6" s="68" t="s">
        <v>32</v>
      </c>
      <c r="F6" s="77"/>
      <c r="G6" s="77"/>
    </row>
    <row r="7" spans="1:7" ht="24" customHeight="1">
      <c r="A7" s="74" t="s">
        <v>20</v>
      </c>
      <c r="B7" s="75"/>
      <c r="C7" s="76"/>
      <c r="D7" s="68" t="s">
        <v>21</v>
      </c>
      <c r="E7" s="68" t="s">
        <v>15</v>
      </c>
      <c r="F7" s="72" t="s">
        <v>2</v>
      </c>
      <c r="G7" s="68" t="s">
        <v>3</v>
      </c>
    </row>
    <row r="8" spans="1:7" s="10" customFormat="1" ht="24" customHeight="1">
      <c r="A8" s="7" t="s">
        <v>16</v>
      </c>
      <c r="B8" s="7" t="s">
        <v>17</v>
      </c>
      <c r="C8" s="7" t="s">
        <v>19</v>
      </c>
      <c r="D8" s="68"/>
      <c r="E8" s="68"/>
      <c r="F8" s="73"/>
      <c r="G8" s="68"/>
    </row>
    <row r="9" spans="1:7" ht="24" customHeight="1">
      <c r="A9" s="60">
        <v>205</v>
      </c>
      <c r="B9" s="45"/>
      <c r="C9" s="45"/>
      <c r="D9" s="43" t="s">
        <v>80</v>
      </c>
      <c r="E9" s="13">
        <f>E11+E13</f>
        <v>5808934</v>
      </c>
      <c r="F9" s="13">
        <f>F11+F13</f>
        <v>5613934</v>
      </c>
      <c r="G9" s="13">
        <v>195000</v>
      </c>
    </row>
    <row r="10" spans="1:7" ht="24" customHeight="1">
      <c r="A10" s="45">
        <v>205</v>
      </c>
      <c r="B10" s="46" t="s">
        <v>81</v>
      </c>
      <c r="C10" s="46"/>
      <c r="D10" s="43" t="s">
        <v>82</v>
      </c>
      <c r="E10" s="13">
        <v>5613934</v>
      </c>
      <c r="F10" s="13">
        <v>5613934</v>
      </c>
      <c r="G10" s="13"/>
    </row>
    <row r="11" spans="1:7" ht="24" customHeight="1">
      <c r="A11" s="45">
        <v>205</v>
      </c>
      <c r="B11" s="46" t="s">
        <v>81</v>
      </c>
      <c r="C11" s="47" t="s">
        <v>83</v>
      </c>
      <c r="D11" s="44" t="s">
        <v>84</v>
      </c>
      <c r="E11" s="13">
        <v>5613934</v>
      </c>
      <c r="F11" s="13">
        <v>5613934</v>
      </c>
      <c r="G11" s="13"/>
    </row>
    <row r="12" spans="1:7" ht="24" customHeight="1">
      <c r="A12" s="45">
        <v>205</v>
      </c>
      <c r="B12" s="46" t="s">
        <v>85</v>
      </c>
      <c r="C12" s="46"/>
      <c r="D12" s="43" t="s">
        <v>86</v>
      </c>
      <c r="E12" s="13">
        <v>195000</v>
      </c>
      <c r="F12" s="13"/>
      <c r="G12" s="13">
        <v>195000</v>
      </c>
    </row>
    <row r="13" spans="1:7" ht="24" customHeight="1">
      <c r="A13" s="45">
        <v>205</v>
      </c>
      <c r="B13" s="46" t="s">
        <v>85</v>
      </c>
      <c r="C13" s="47" t="s">
        <v>87</v>
      </c>
      <c r="D13" s="44" t="s">
        <v>88</v>
      </c>
      <c r="E13" s="13">
        <v>195000</v>
      </c>
      <c r="F13" s="13"/>
      <c r="G13" s="13">
        <v>195000</v>
      </c>
    </row>
    <row r="14" spans="1:7" ht="24" customHeight="1">
      <c r="A14" s="60">
        <v>208</v>
      </c>
      <c r="B14" s="46"/>
      <c r="C14" s="47"/>
      <c r="D14" s="44" t="s">
        <v>89</v>
      </c>
      <c r="E14" s="42">
        <v>950384</v>
      </c>
      <c r="F14" s="42">
        <v>950384</v>
      </c>
      <c r="G14" s="13"/>
    </row>
    <row r="15" spans="1:7" ht="24" customHeight="1">
      <c r="A15" s="45">
        <v>208</v>
      </c>
      <c r="B15" s="47" t="s">
        <v>90</v>
      </c>
      <c r="C15" s="47"/>
      <c r="D15" s="51" t="s">
        <v>169</v>
      </c>
      <c r="E15" s="42">
        <v>950384</v>
      </c>
      <c r="F15" s="42">
        <v>950384</v>
      </c>
      <c r="G15" s="13"/>
    </row>
    <row r="16" spans="1:7" s="8" customFormat="1" ht="24" customHeight="1">
      <c r="A16" s="45">
        <v>208</v>
      </c>
      <c r="B16" s="47" t="s">
        <v>90</v>
      </c>
      <c r="C16" s="47" t="s">
        <v>91</v>
      </c>
      <c r="D16" s="44" t="s">
        <v>92</v>
      </c>
      <c r="E16" s="13">
        <v>48000</v>
      </c>
      <c r="F16" s="13">
        <v>48000</v>
      </c>
      <c r="G16" s="13"/>
    </row>
    <row r="17" spans="1:7" s="8" customFormat="1" ht="24" customHeight="1">
      <c r="A17" s="45">
        <v>208</v>
      </c>
      <c r="B17" s="47" t="s">
        <v>98</v>
      </c>
      <c r="C17" s="47" t="s">
        <v>98</v>
      </c>
      <c r="D17" s="44" t="s">
        <v>100</v>
      </c>
      <c r="E17" s="13">
        <v>644560</v>
      </c>
      <c r="F17" s="13">
        <v>644560</v>
      </c>
      <c r="G17" s="13"/>
    </row>
    <row r="18" spans="1:7" s="8" customFormat="1" ht="24" customHeight="1">
      <c r="A18" s="45">
        <v>208</v>
      </c>
      <c r="B18" s="47" t="s">
        <v>98</v>
      </c>
      <c r="C18" s="47" t="s">
        <v>99</v>
      </c>
      <c r="D18" s="44" t="s">
        <v>101</v>
      </c>
      <c r="E18" s="13">
        <v>257824</v>
      </c>
      <c r="F18" s="13">
        <v>257824</v>
      </c>
      <c r="G18" s="13"/>
    </row>
    <row r="19" spans="1:7" s="8" customFormat="1" ht="24" customHeight="1">
      <c r="A19" s="60">
        <v>210</v>
      </c>
      <c r="B19" s="46"/>
      <c r="C19" s="46"/>
      <c r="D19" s="43" t="s">
        <v>93</v>
      </c>
      <c r="E19" s="13">
        <v>322280</v>
      </c>
      <c r="F19" s="13">
        <v>322280</v>
      </c>
      <c r="G19" s="13"/>
    </row>
    <row r="20" spans="1:7" s="8" customFormat="1" ht="24" customHeight="1">
      <c r="A20" s="45">
        <v>210</v>
      </c>
      <c r="B20" s="49" t="s">
        <v>167</v>
      </c>
      <c r="C20" s="46"/>
      <c r="D20" s="50" t="s">
        <v>168</v>
      </c>
      <c r="E20" s="42">
        <v>322280</v>
      </c>
      <c r="F20" s="42">
        <v>322280</v>
      </c>
      <c r="G20" s="13"/>
    </row>
    <row r="21" spans="1:7" s="8" customFormat="1" ht="24" customHeight="1">
      <c r="A21" s="45">
        <v>210</v>
      </c>
      <c r="B21" s="49" t="s">
        <v>167</v>
      </c>
      <c r="C21" s="46" t="s">
        <v>81</v>
      </c>
      <c r="D21" s="43" t="s">
        <v>94</v>
      </c>
      <c r="E21" s="42">
        <v>322280</v>
      </c>
      <c r="F21" s="42">
        <v>322280</v>
      </c>
      <c r="G21" s="13"/>
    </row>
    <row r="22" spans="1:7" s="8" customFormat="1" ht="24" customHeight="1">
      <c r="A22" s="60">
        <v>221</v>
      </c>
      <c r="B22" s="46"/>
      <c r="C22" s="46"/>
      <c r="D22" s="43" t="s">
        <v>95</v>
      </c>
      <c r="E22" s="13">
        <v>225596</v>
      </c>
      <c r="F22" s="13">
        <v>225596</v>
      </c>
      <c r="G22" s="13"/>
    </row>
    <row r="23" spans="1:7" s="8" customFormat="1" ht="24" customHeight="1">
      <c r="A23" s="45">
        <v>221</v>
      </c>
      <c r="B23" s="46" t="s">
        <v>81</v>
      </c>
      <c r="C23" s="46"/>
      <c r="D23" s="43" t="s">
        <v>96</v>
      </c>
      <c r="E23" s="42">
        <v>225596</v>
      </c>
      <c r="F23" s="42">
        <v>225596</v>
      </c>
      <c r="G23" s="13"/>
    </row>
    <row r="24" spans="1:7" s="8" customFormat="1" ht="24" customHeight="1">
      <c r="A24" s="45">
        <v>221</v>
      </c>
      <c r="B24" s="46" t="s">
        <v>81</v>
      </c>
      <c r="C24" s="46" t="s">
        <v>83</v>
      </c>
      <c r="D24" s="43" t="s">
        <v>97</v>
      </c>
      <c r="E24" s="42">
        <v>225596</v>
      </c>
      <c r="F24" s="42">
        <v>225596</v>
      </c>
      <c r="G24" s="13"/>
    </row>
    <row r="25" spans="1:7" s="8" customFormat="1" ht="24" customHeight="1">
      <c r="A25" s="68" t="s">
        <v>15</v>
      </c>
      <c r="B25" s="68"/>
      <c r="C25" s="68"/>
      <c r="D25" s="68"/>
      <c r="E25" s="13">
        <v>7307194</v>
      </c>
      <c r="F25" s="13">
        <f>F9+F14+F19+F22</f>
        <v>7112194</v>
      </c>
      <c r="G25" s="13">
        <v>195000</v>
      </c>
    </row>
    <row r="26" spans="1:7" s="8" customFormat="1" ht="22.5" customHeight="1">
      <c r="A26" s="17"/>
      <c r="B26" s="17"/>
      <c r="C26" s="17"/>
      <c r="D26" s="17"/>
      <c r="E26" s="18"/>
      <c r="F26" s="18"/>
      <c r="G26" s="18"/>
    </row>
    <row r="27" spans="1:7" s="8" customFormat="1" ht="22.5" customHeight="1">
      <c r="A27" s="17"/>
      <c r="B27" s="17"/>
      <c r="C27" s="17"/>
      <c r="D27" s="17"/>
      <c r="E27" s="18"/>
      <c r="F27" s="18"/>
      <c r="G27" s="18"/>
    </row>
    <row r="28" spans="1:7" s="8" customFormat="1" ht="22.5" customHeight="1">
      <c r="A28" s="17"/>
      <c r="B28" s="17"/>
      <c r="C28" s="17"/>
      <c r="D28" s="17"/>
      <c r="E28" s="19"/>
      <c r="F28" s="19"/>
      <c r="G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7:C7"/>
    <mergeCell ref="A25:D25"/>
    <mergeCell ref="A2:G2"/>
    <mergeCell ref="A6:D6"/>
    <mergeCell ref="E6:G6"/>
    <mergeCell ref="D7:D8"/>
    <mergeCell ref="E7:E8"/>
    <mergeCell ref="F7:F8"/>
    <mergeCell ref="G7:G8"/>
    <mergeCell ref="A4:E4"/>
  </mergeCells>
  <printOptions horizontalCentered="1"/>
  <pageMargins left="0.7480314960629921" right="0.7480314960629921"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n</cp:lastModifiedBy>
  <cp:lastPrinted>2017-02-24T02:18:06Z</cp:lastPrinted>
  <dcterms:created xsi:type="dcterms:W3CDTF">2010-12-06T08:10:01Z</dcterms:created>
  <dcterms:modified xsi:type="dcterms:W3CDTF">2017-03-01T04:59:51Z</dcterms:modified>
  <cp:category/>
  <cp:version/>
  <cp:contentType/>
  <cp:contentStatus/>
</cp:coreProperties>
</file>