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4" activeTab="7"/>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<sst xmlns="http://schemas.openxmlformats.org/spreadsheetml/2006/main" count="526" uniqueCount="250">
  <si>
    <t>上海市青浦区新青浦幼儿园2017年度单位预算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</si>
  <si>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</si>
  <si>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</si>
  <si>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上海市青浦区新青浦幼儿园主要职能</t>
  </si>
  <si>
    <r>
      <t xml:space="preserve">    </t>
    </r>
    <r>
      <rPr>
        <sz val="14"/>
        <rFont val="宋体"/>
        <family val="0"/>
      </rPr>
      <t>上海市青浦区新青浦幼儿园是坐落于青浦区新青浦花苑二期内，开办于2001年，是一所公办二级一类幼儿园。
    主要职能包括：
    1.认真贯彻执行党的教育方针，教书育人，开展幼儿保育和教育。
    2.切实开展师德师风教育和教师业务培训工作，努力提高教师的道德修养素质和业务能力水平。
    3.负责制订本单位财政预算内教育经费的预算方案，负责统筹、使用和管理本单位财政下达的教育经费，严格执行教育收费等的有关规定。</t>
    </r>
    <r>
      <rPr>
        <sz val="12"/>
        <rFont val="宋体"/>
        <family val="0"/>
      </rPr>
      <t xml:space="preserve">
</t>
    </r>
    <r>
      <rPr>
        <sz val="14"/>
        <rFont val="宋体"/>
        <family val="0"/>
      </rPr>
      <t xml:space="preserve">
</t>
    </r>
  </si>
  <si>
    <t>上海市青浦区新青浦幼儿园机构设置</t>
  </si>
  <si>
    <r>
      <t xml:space="preserve">     </t>
    </r>
    <r>
      <rPr>
        <sz val="14"/>
        <rFont val="宋体"/>
        <family val="0"/>
      </rPr>
      <t>上海市青浦区新青浦幼儿园设三个内设机构，包括：园长室、行政办公室、财务室。园长室：全面负责幼儿园党政管理。行政办公室：全面协助园长、书记开展工作，负责课程管理、 行政管理、保育管理和后勤保障等。财务室：贯彻执行党和国家的财政方针、政策和各项财务规章制度，负责编制财务年度预算与决算，做好会计核算和财务日常收支业务等。</t>
    </r>
  </si>
  <si>
    <t>上海市青浦区新青浦幼儿园2017年部门预算编制说明</t>
  </si>
  <si>
    <t xml:space="preserve">    2017年，上海市青浦区新青浦幼儿园预算支出总额为911.19万元，其中：财政拨款支出预算911.19万元。财政拨款支出预算中，一般公共预算拨款支出预算911.19万元，政府性基金拨款支出预算0万元。财政拨款支出主要内容如下：</t>
  </si>
  <si>
    <t xml:space="preserve">    1. “教育支出”科目721.14万元，主要用于单位开展事务管理及教育教学活动正常运行的基本支出和教育教学基础设施建设更新维护、设备添置更新维护等方面的支出。</t>
  </si>
  <si>
    <t xml:space="preserve">    2. “社会保障和就业支出”科目118.56万元，主要用于单位职工缴纳基本养老保险、职业年金费用以及退休人员的经费支出。</t>
  </si>
  <si>
    <t xml:space="preserve">    3. “医疗卫生与计划生育支出”科目42.05万元，主要用于单位在职人员缴纳基本医疗保险费的支出。</t>
  </si>
  <si>
    <t xml:space="preserve">    4. “住房保障支出”科目29.44万元，主要用于按照国家规定为单位职工缴纳的住房公积金支出。</t>
  </si>
  <si>
    <t>2017年预算单位财务收支预算总表</t>
  </si>
  <si>
    <t>编制单位：上海市青浦区新青浦幼儿园</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</si>
  <si>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</si>
  <si>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</si>
  <si>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</si>
  <si>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</si>
  <si>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</si>
  <si>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</si>
  <si>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</si>
  <si>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</si>
  <si>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二、社会保障和就业支出</t>
  </si>
  <si>
    <r>
      <t>2</t>
    </r>
    <r>
      <rPr>
        <sz val="12"/>
        <rFont val="宋体"/>
        <family val="0"/>
      </rPr>
      <t xml:space="preserve">. </t>
    </r>
    <r>
      <rPr>
        <sz val="12"/>
        <rFont val="宋体"/>
        <family val="0"/>
      </rPr>
      <t>政府性基金</t>
    </r>
  </si>
  <si>
    <t>三、医疗卫生与计划生育支出</t>
  </si>
  <si>
    <t>二、事业收入</t>
  </si>
  <si>
    <t>四、住房保障支出</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</si>
  <si>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</si>
  <si>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</si>
  <si>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</si>
  <si>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</si>
  <si>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</si>
  <si>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</si>
  <si>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</si>
  <si>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</si>
  <si>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</si>
  <si>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</si>
  <si>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</si>
  <si>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</si>
  <si>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</si>
  <si>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</si>
  <si>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</si>
  <si>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</si>
  <si>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教育支出</t>
  </si>
  <si>
    <t>02</t>
  </si>
  <si>
    <t>普通教育</t>
  </si>
  <si>
    <t>01</t>
  </si>
  <si>
    <t>学前教育</t>
  </si>
  <si>
    <t>09</t>
  </si>
  <si>
    <t>教育费附加安排的支出</t>
  </si>
  <si>
    <t>99</t>
  </si>
  <si>
    <t>其他教育费附加安排的支出</t>
  </si>
  <si>
    <t>208</t>
  </si>
  <si>
    <t/>
  </si>
  <si>
    <t>社会保障和就业支出</t>
  </si>
  <si>
    <t>05</t>
  </si>
  <si>
    <t>行政事业单位离退休</t>
  </si>
  <si>
    <t>事业单位离退休</t>
  </si>
  <si>
    <t>机关事业单位基本养老保险缴费支出</t>
  </si>
  <si>
    <t>06</t>
  </si>
  <si>
    <t>机关事业单位职业年金缴费支出</t>
  </si>
  <si>
    <t>210</t>
  </si>
  <si>
    <t>医疗卫生与计划生育支出</t>
  </si>
  <si>
    <t>11</t>
  </si>
  <si>
    <t>行政事业单位医疗</t>
  </si>
  <si>
    <t>事业单位医疗</t>
  </si>
  <si>
    <t>221</t>
  </si>
  <si>
    <t>住房保障支出</t>
  </si>
  <si>
    <t>住房改革支出</t>
  </si>
  <si>
    <t>住房公积金</t>
  </si>
  <si>
    <t>2017年预算单位支出预算总表</t>
  </si>
  <si>
    <t>支出预算</t>
  </si>
  <si>
    <t>基本支出</t>
  </si>
  <si>
    <t>项目支出</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</si>
  <si>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</si>
  <si>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</si>
  <si>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</si>
  <si>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</si>
  <si>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</si>
  <si>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</si>
  <si>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</si>
  <si>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</si>
  <si>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</si>
  <si>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</si>
  <si>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t>其他支出</t>
  </si>
  <si>
    <r>
      <t>0</t>
    </r>
    <r>
      <rPr>
        <sz val="12"/>
        <rFont val="宋体"/>
        <family val="0"/>
      </rPr>
      <t>8</t>
    </r>
  </si>
  <si>
    <t>彩票发行销售机构业务费安排的支出</t>
  </si>
  <si>
    <r>
      <t>0</t>
    </r>
    <r>
      <rPr>
        <sz val="12"/>
        <rFont val="宋体"/>
        <family val="0"/>
      </rPr>
      <t>4</t>
    </r>
  </si>
  <si>
    <t>福利彩票销售机构的业务费支出</t>
  </si>
  <si>
    <t>无</t>
  </si>
  <si>
    <t>…</t>
  </si>
  <si>
    <t>2017年预算单位一般公共预算基本支出经济分类预算表</t>
  </si>
  <si>
    <t>一般公共预算基本支出</t>
  </si>
  <si>
    <t>经济分类科目编码</t>
  </si>
  <si>
    <t>经济分类科目名称</t>
  </si>
  <si>
    <t>人员经费</t>
  </si>
  <si>
    <t>公用经费</t>
  </si>
  <si>
    <t>301</t>
  </si>
  <si>
    <t>工资福利支出</t>
  </si>
  <si>
    <t>基本工资</t>
  </si>
  <si>
    <t>津贴补贴</t>
  </si>
  <si>
    <t>03</t>
  </si>
  <si>
    <t>奖金</t>
  </si>
  <si>
    <t>04</t>
  </si>
  <si>
    <t>社会保障缴费</t>
  </si>
  <si>
    <t>伙食补助费</t>
  </si>
  <si>
    <t>07</t>
  </si>
  <si>
    <t>绩效工资</t>
  </si>
  <si>
    <t>08</t>
  </si>
  <si>
    <t>机关事业单位基本养老保险缴费</t>
  </si>
  <si>
    <t>职业年金缴费</t>
  </si>
  <si>
    <t>其他工资福利支出</t>
  </si>
  <si>
    <t>302</t>
  </si>
  <si>
    <t>商品和服务支出</t>
  </si>
  <si>
    <t>办公费</t>
  </si>
  <si>
    <t>印刷费</t>
  </si>
  <si>
    <t>咨询费</t>
  </si>
  <si>
    <t>手续费</t>
  </si>
  <si>
    <t>水费</t>
  </si>
  <si>
    <t>电费</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</si>
  <si>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</si>
  <si>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</si>
  <si>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</si>
  <si>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</si>
  <si>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</si>
  <si>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</si>
  <si>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</si>
  <si>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</si>
  <si>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</si>
  <si>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</si>
  <si>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</si>
  <si>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</si>
  <si>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</si>
  <si>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</si>
  <si>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</si>
  <si>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</si>
  <si>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</si>
  <si>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</si>
  <si>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</si>
  <si>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</si>
  <si>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</si>
  <si>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</si>
  <si>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</si>
  <si>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</si>
  <si>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</si>
  <si>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</si>
  <si>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</si>
  <si>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</si>
  <si>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</si>
  <si>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</si>
  <si>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</si>
  <si>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</si>
  <si>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</si>
  <si>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</si>
  <si>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</si>
  <si>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</si>
  <si>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</si>
  <si>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</si>
  <si>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2017年上海市青浦区新青浦幼儿园“三公”经费和机关运行经费预算情况表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</si>
  <si>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</si>
  <si>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</si>
  <si>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</si>
  <si>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</si>
  <si>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</si>
  <si>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</si>
  <si>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</si>
  <si>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</si>
  <si>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</si>
  <si>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</si>
  <si>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</si>
  <si>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上海市青浦区新青浦幼儿园2017年“三公”经费财政拨款预算为0.75万元，包括本单位以及下属0家与市级财政有经费领拨关系的预算单位使用市级财政拨款预算安排的因公出国（境）费、公务接待费、公务用车购置及运行费，与2016年预算持平。 其中：</t>
  </si>
  <si>
    <t xml:space="preserve">因公出国（境）费预算0万元，主要原因是根据区财政2017年部门预算编制要求，该经费预算从2017年起由区外事办统一安排。  </t>
  </si>
  <si>
    <t>公务接待费预算0.75万元，主要安排全国性专业会议、国家重大政策调研、专项检查以及外事团组接待交流等执行公务或开展业务所需住宿费、交通费、伙食费等支出。与2016年预算持平。</t>
  </si>
  <si>
    <t>公务用车购置及运行费预算0万元（其中，公务用车购置费0万元，公务用车运行费0万元），主要安排编制内公务车辆的报废更新，以及用于安排市内因公出差、公务文件交换、日常工作开展等所需公务用车燃料费、维修费、过路过桥费、保险费等支出。</t>
  </si>
  <si>
    <t>二、机关运行经费预算</t>
  </si>
  <si>
    <t>说明：上海市青浦区新青浦幼儿园2017年度未安排机关运行经费预算。）</t>
  </si>
  <si>
    <t xml:space="preserve">    三、政府采购情况
    2017年度本单位政府采购预算8.45万元，其中：政府采购货物预算8.45万元、政府采购工程预算0万元、政府采购服务预算0X万元。
    2017年度本单位面向中小企业预留政府采购项目预算金额5.07万元，其中：面向小微企业预留政府采购项目预算金额3.04万元。
 </t>
  </si>
  <si>
    <t xml:space="preserve">    四、预算绩效情况
    2017年度，本单位实行绩效目标管理的项目1个，涉及预算金额19万元。重点支出项目绩效目标见《绩效目标申报表》。
   </t>
  </si>
  <si>
    <t>上海市财政支出项目绩效目标申报表</t>
  </si>
  <si>
    <t>(2017年 )</t>
  </si>
  <si>
    <t>申报单位名称：（盖章）上海市青浦区新青浦幼儿园</t>
  </si>
  <si>
    <t>项目名称</t>
  </si>
  <si>
    <t>大舞台设施设备</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</si>
  <si>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</si>
  <si>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</si>
  <si>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</si>
  <si>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</si>
  <si>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</si>
  <si>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</si>
  <si>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顾俭</t>
  </si>
  <si>
    <t>联系人</t>
  </si>
  <si>
    <t>池菊芳</t>
  </si>
  <si>
    <t>联系电话</t>
  </si>
  <si>
    <t>开始时间</t>
  </si>
  <si>
    <t>2017.1.1</t>
  </si>
  <si>
    <t>结束时间</t>
  </si>
  <si>
    <t>2017.12.31</t>
  </si>
  <si>
    <t>项目概况</t>
  </si>
  <si>
    <t xml:space="preserve">    为了保证幼儿园每月“大舞台”活动和各类全园性活动的正常进行，需要在大舞台（多功能活动室）配置相关设施设备：包括舞台音响及视频监控系统、舞台灯光效果及控制系统、公共广播系统。</t>
  </si>
  <si>
    <t>立项依据</t>
  </si>
  <si>
    <t xml:space="preserve">    《幼儿园标准化建设基本标准》之设施设备配备标准：多功能活动室应具备开展体育活动、艺术活动、游戏活动，全园集会，观摩教学等综合性功能，配备多媒体设备（投影仪、实物展台、计算机等）、音响设备、音乐舞蹈活动设施（钢琴、壁镜、把杆等）及会议所需的设施设备。《上海市学前教育机构装备规范（试行）》要求幼儿园至少配备1个多功能活动室。
</t>
  </si>
  <si>
    <t>项目设立的必要性</t>
  </si>
  <si>
    <t xml:space="preserve">    该项目的实施主要针对在幼儿园大舞台（多功能活动室）开展每月“大舞台”表演活动和教学活动展示、集体性庆祝活动、会议所需。目前幼儿园的大舞台只有基本的投影仪、无线话筒、照明灯光等，与实际的使用需求存在很大的差距，因设施设备的不足，有的活动只能外借场地，有的活动效果不佳，达不到预期目标。</t>
  </si>
  <si>
    <t>保证项目实施的制度、措施</t>
  </si>
  <si>
    <t xml:space="preserve">    按照《青浦区教育局关于印发&lt;青浦区教育系统专项经费管理暂行办法&gt;的通知》（青教计〔2016〕2号）、《青浦区教育局关于党政领导班子落实“三重一大”制度实施意见（试行）》（青教党〔2014〕33号）、《青浦区新青浦幼儿园“三重一大”决策制度》，严格把关，保证资金安全合理有效使用。</t>
  </si>
  <si>
    <t>项目总预算（元）</t>
  </si>
  <si>
    <t>项目当年预算（元）</t>
  </si>
  <si>
    <t>同名项目上年预算额（元）</t>
  </si>
  <si>
    <t>同名项目上年预算执行数（元）</t>
  </si>
  <si>
    <t>子项目名称</t>
  </si>
  <si>
    <t>预算金额（元）</t>
  </si>
  <si>
    <t>项目当年投入资金构成</t>
  </si>
  <si>
    <t>舞台灯光效果及控制系统</t>
  </si>
  <si>
    <t>公共广播系统</t>
  </si>
  <si>
    <t>舞台音响及视频监控系统</t>
  </si>
  <si>
    <t>项目实施计划</t>
  </si>
  <si>
    <t>1.前期进行比较，开展专题讨论，选择专业公司；2.做好前期预算；3.成立工作小组，保证项目顺利实施；4.签订工作合同，确保项目完成质量。5.后期实地调试，达到使用的效果。</t>
  </si>
  <si>
    <t>项目总目标</t>
  </si>
  <si>
    <t>所有设施设备调试、安装完成之后要适用于日常开展表演活动、集体性会议，观摩教学等综合性功能</t>
  </si>
  <si>
    <t>年度绩效目标</t>
  </si>
  <si>
    <t>设施设备配备到位后，便于日常表演活动、会议等的顺利进行。</t>
  </si>
  <si>
    <t>分解目标</t>
  </si>
  <si>
    <t>分解目标内容</t>
  </si>
  <si>
    <t>绩效指标</t>
  </si>
  <si>
    <t>指标目标值</t>
  </si>
  <si>
    <t>投入和管理目标</t>
  </si>
  <si>
    <t>项目管理制度执行度</t>
  </si>
  <si>
    <t>=100%</t>
  </si>
  <si>
    <t>财务制度执行度</t>
  </si>
  <si>
    <t>项目管理制度的健全性</t>
  </si>
  <si>
    <t>健全</t>
  </si>
  <si>
    <t>财务制度健全性</t>
  </si>
  <si>
    <t>预算执行率</t>
  </si>
  <si>
    <t>产出目标</t>
  </si>
  <si>
    <t>大舞台设备设施安装、调试的及时性</t>
  </si>
  <si>
    <t>及时性</t>
  </si>
  <si>
    <t>日常使用的频率</t>
  </si>
  <si>
    <t>2次/月</t>
  </si>
  <si>
    <t>完成达到的预期要求</t>
  </si>
  <si>
    <t>效果目标</t>
  </si>
  <si>
    <t>受益群体满意度</t>
  </si>
  <si>
    <t>影响力目标</t>
  </si>
  <si>
    <t>使用方法知晓率</t>
  </si>
  <si>
    <t>=80%</t>
  </si>
  <si>
    <t>设备设施管理情况</t>
  </si>
  <si>
    <t>信息化建设情况</t>
  </si>
  <si>
    <t>信息化管理情况</t>
  </si>
  <si>
    <t>备注</t>
  </si>
  <si>
    <t>填报单位负责人（签名）：顾俭       填报人： 池菊芳              填报日期：2016.12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</si>
</sst>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2"/>
      <name val="宋体"/>
      <family val="0"/>
    </font>
    <font>
      <sz val="11"/>
      <color indexed="8"/>
      <name val="宋体"/>
      <family val="0"/>
    </font>
    <font>
      <b/>
      <sz val="20"/>
      <color indexed="8"/>
      <name val="宋体"/>
      <family val="0"/>
    </font>
    <font>
      <sz val="12"/>
      <name val="楷体_GB2312"/>
      <family val="3"/>
    </font>
    <font>
      <sz val="12"/>
      <color indexed="10"/>
      <name val="宋体"/>
      <family val="0"/>
    </font>
    <font>
      <b/>
      <sz val="14"/>
      <name val="宋体"/>
      <family val="0"/>
    </font>
    <font>
      <sz val="18"/>
      <name val="宋体"/>
      <family val="0"/>
    </font>
    <font>
      <sz val="15"/>
      <name val="仿宋_GB2312"/>
      <family val="3"/>
    </font>
    <font>
      <sz val="15"/>
      <name val="黑体"/>
      <family val="0"/>
    </font>
    <font>
      <sz val="14"/>
      <name val="宋体"/>
      <family val="0"/>
    </font>
    <font>
      <sz val="14"/>
      <name val="黑体"/>
      <family val="0"/>
    </font>
    <font>
      <sz val="11"/>
      <name val="宋体"/>
      <family val="0"/>
    </font>
    <font>
      <sz val="10"/>
      <name val="宋体"/>
      <family val="0"/>
    </font>
    <font>
      <b/>
      <sz val="24"/>
      <name val="宋体"/>
      <family val="0"/>
    </font>
    <font>
      <b/>
      <sz val="16"/>
      <name val="宋体"/>
      <family val="0"/>
    </font>
    <font>
      <sz val="14"/>
      <color indexed="8"/>
      <name val="宋体"/>
      <family val="0"/>
    </font>
    <font>
      <sz val="12"/>
      <color indexed="8"/>
      <name val="宋体"/>
      <family val="0"/>
    </font>
    <font>
      <b/>
      <sz val="15"/>
      <color indexed="62"/>
      <name val="宋体"/>
      <family val="0"/>
    </font>
    <font>
      <sz val="11"/>
      <color indexed="10"/>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u val="single"/>
      <sz val="11"/>
      <color indexed="12"/>
      <name val="宋体"/>
      <family val="0"/>
    </font>
    <font>
      <b/>
      <sz val="18"/>
      <color indexed="62"/>
      <name val="宋体"/>
      <family val="0"/>
    </font>
    <font>
      <b/>
      <sz val="13"/>
      <color indexed="62"/>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C00000"/>
      <name val="宋体"/>
      <family val="0"/>
    </font>
    <font>
      <sz val="14"/>
      <color theme="1"/>
      <name val="宋体"/>
      <family val="0"/>
    </font>
    <font>
      <sz val="12"/>
      <color theme="1"/>
      <name val="宋体"/>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35" fillId="7" borderId="0" applyNumberFormat="0" applyBorder="0" applyAlignment="0" applyProtection="0"/>
    <xf numFmtId="0" fontId="37" fillId="8" borderId="0" applyNumberFormat="0" applyBorder="0" applyAlignment="0" applyProtection="0"/>
    <xf numFmtId="0" fontId="1" fillId="9" borderId="0" applyNumberFormat="0" applyBorder="0" applyAlignment="0" applyProtection="0"/>
    <xf numFmtId="0" fontId="38" fillId="10" borderId="0" applyNumberFormat="0" applyBorder="0" applyAlignment="0" applyProtection="0"/>
    <xf numFmtId="0" fontId="39" fillId="0" borderId="0" applyNumberFormat="0" applyFill="0" applyBorder="0" applyAlignment="0" applyProtection="0"/>
    <xf numFmtId="0" fontId="1" fillId="11" borderId="0" applyNumberFormat="0" applyBorder="0" applyAlignment="0" applyProtection="0"/>
    <xf numFmtId="0" fontId="40" fillId="0" borderId="0" applyNumberFormat="0" applyFill="0" applyBorder="0" applyAlignment="0" applyProtection="0"/>
    <xf numFmtId="0" fontId="0" fillId="12" borderId="2" applyNumberFormat="0" applyFont="0" applyAlignment="0" applyProtection="0"/>
    <xf numFmtId="0" fontId="38" fillId="1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14" borderId="0" applyNumberFormat="0" applyBorder="0" applyAlignment="0" applyProtection="0"/>
    <xf numFmtId="0" fontId="41" fillId="0" borderId="5" applyNumberFormat="0" applyFill="0" applyAlignment="0" applyProtection="0"/>
    <xf numFmtId="0" fontId="38" fillId="15" borderId="0" applyNumberFormat="0" applyBorder="0" applyAlignment="0" applyProtection="0"/>
    <xf numFmtId="0" fontId="47" fillId="16" borderId="6" applyNumberFormat="0" applyAlignment="0" applyProtection="0"/>
    <xf numFmtId="0" fontId="48" fillId="16" borderId="1" applyNumberFormat="0" applyAlignment="0" applyProtection="0"/>
    <xf numFmtId="0" fontId="49" fillId="17" borderId="7" applyNumberFormat="0" applyAlignment="0" applyProtection="0"/>
    <xf numFmtId="0" fontId="35" fillId="18" borderId="0" applyNumberFormat="0" applyBorder="0" applyAlignment="0" applyProtection="0"/>
    <xf numFmtId="0" fontId="38" fillId="19"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20" borderId="0" applyNumberFormat="0" applyBorder="0" applyAlignment="0" applyProtection="0"/>
    <xf numFmtId="0" fontId="53"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5" fillId="36" borderId="0" applyNumberFormat="0" applyBorder="0" applyAlignment="0" applyProtection="0"/>
    <xf numFmtId="0" fontId="38" fillId="37" borderId="0" applyNumberFormat="0" applyBorder="0" applyAlignment="0" applyProtection="0"/>
  </cellStyleXfs>
  <cellXfs count="105">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3"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2" xfId="0" applyFont="1" applyBorder="1" applyAlignment="1">
      <alignment horizontal="left" vertical="center"/>
    </xf>
    <xf numFmtId="0" fontId="3" fillId="0" borderId="17" xfId="0" applyNumberFormat="1" applyFont="1" applyFill="1" applyBorder="1" applyAlignment="1">
      <alignment horizontal="left" vertical="center"/>
    </xf>
    <xf numFmtId="0" fontId="54"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vertical="center"/>
    </xf>
    <xf numFmtId="0" fontId="9" fillId="0" borderId="0" xfId="0" applyFont="1" applyAlignment="1">
      <alignment horizontal="right" vertical="center"/>
    </xf>
    <xf numFmtId="0" fontId="9"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6"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0" fillId="0" borderId="27" xfId="0" applyBorder="1" applyAlignment="1">
      <alignment horizontal="center" vertical="center"/>
    </xf>
    <xf numFmtId="0" fontId="9" fillId="0" borderId="28" xfId="0" applyFont="1" applyBorder="1" applyAlignment="1">
      <alignment horizontal="center" vertical="center" wrapText="1"/>
    </xf>
    <xf numFmtId="0" fontId="0" fillId="0" borderId="29" xfId="0" applyBorder="1" applyAlignment="1">
      <alignment horizontal="center" vertical="center"/>
    </xf>
    <xf numFmtId="0" fontId="9" fillId="0" borderId="29" xfId="0" applyFont="1" applyBorder="1" applyAlignment="1">
      <alignment horizontal="center" vertical="center"/>
    </xf>
    <xf numFmtId="0" fontId="9" fillId="0" borderId="29" xfId="0" applyFont="1" applyBorder="1" applyAlignment="1">
      <alignment horizontal="center" vertical="center" wrapText="1"/>
    </xf>
    <xf numFmtId="0" fontId="9" fillId="0" borderId="27"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11" fillId="0" borderId="0" xfId="0" applyFont="1" applyAlignment="1">
      <alignment vertical="center"/>
    </xf>
    <xf numFmtId="0" fontId="0" fillId="0" borderId="27" xfId="0" applyFont="1" applyBorder="1" applyAlignment="1">
      <alignment horizontal="center" vertical="center"/>
    </xf>
    <xf numFmtId="0" fontId="0" fillId="0" borderId="27" xfId="0" applyFont="1" applyBorder="1" applyAlignment="1">
      <alignment horizontal="left" vertical="center" wrapText="1"/>
    </xf>
    <xf numFmtId="176" fontId="0" fillId="0" borderId="27" xfId="0" applyNumberFormat="1" applyFont="1" applyBorder="1" applyAlignment="1">
      <alignment horizontal="right" vertical="center" wrapText="1"/>
    </xf>
    <xf numFmtId="49" fontId="0" fillId="0" borderId="27" xfId="0" applyNumberFormat="1" applyFont="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horizontal="left" vertical="center"/>
    </xf>
    <xf numFmtId="0" fontId="0" fillId="0" borderId="0" xfId="0" applyFont="1" applyAlignment="1">
      <alignment horizontal="center" vertical="center"/>
    </xf>
    <xf numFmtId="0" fontId="0" fillId="0" borderId="23" xfId="0" applyFont="1" applyBorder="1" applyAlignment="1">
      <alignment horizontal="center" vertical="center"/>
    </xf>
    <xf numFmtId="0" fontId="0" fillId="0" borderId="25" xfId="0" applyBorder="1" applyAlignment="1">
      <alignment horizontal="center" vertical="center"/>
    </xf>
    <xf numFmtId="176" fontId="0" fillId="0" borderId="26" xfId="0" applyNumberFormat="1" applyFont="1" applyBorder="1" applyAlignment="1">
      <alignment horizontal="center" vertical="center" wrapText="1"/>
    </xf>
    <xf numFmtId="176" fontId="0" fillId="0" borderId="29" xfId="0" applyNumberFormat="1" applyFont="1" applyBorder="1" applyAlignment="1">
      <alignment horizontal="center" vertical="center" wrapText="1"/>
    </xf>
    <xf numFmtId="176" fontId="0" fillId="0" borderId="27" xfId="0" applyNumberFormat="1" applyFont="1" applyBorder="1" applyAlignment="1">
      <alignment horizontal="righ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9" applyNumberFormat="1" applyFont="1" applyFill="1" applyBorder="1" applyAlignment="1">
      <alignment horizontal="right" vertical="center"/>
    </xf>
    <xf numFmtId="176" fontId="0" fillId="0" borderId="27" xfId="19" applyNumberFormat="1" applyFont="1" applyFill="1" applyBorder="1" applyAlignment="1">
      <alignment horizontal="right" vertical="center"/>
    </xf>
    <xf numFmtId="176" fontId="0" fillId="0" borderId="27" xfId="0" applyNumberFormat="1" applyFont="1" applyBorder="1" applyAlignment="1">
      <alignment horizontal="right" vertical="center"/>
    </xf>
    <xf numFmtId="0" fontId="12" fillId="0" borderId="0" xfId="0" applyFont="1" applyAlignment="1">
      <alignment vertical="center"/>
    </xf>
    <xf numFmtId="0" fontId="12" fillId="0" borderId="0" xfId="0" applyFont="1" applyAlignment="1">
      <alignment vertical="center"/>
    </xf>
    <xf numFmtId="0" fontId="0" fillId="0" borderId="26" xfId="0" applyFont="1" applyBorder="1" applyAlignment="1">
      <alignment horizontal="center" vertical="center" wrapText="1"/>
    </xf>
    <xf numFmtId="0" fontId="12" fillId="0" borderId="27" xfId="0" applyFont="1" applyBorder="1" applyAlignment="1">
      <alignment vertical="center"/>
    </xf>
    <xf numFmtId="176" fontId="11" fillId="0" borderId="27" xfId="0" applyNumberFormat="1" applyFont="1" applyBorder="1" applyAlignment="1">
      <alignment horizontal="right" vertical="center"/>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9" fillId="0" borderId="0" xfId="0" applyFont="1" applyAlignment="1">
      <alignment vertical="top" wrapText="1"/>
    </xf>
    <xf numFmtId="0" fontId="13" fillId="0" borderId="0" xfId="0" applyFont="1" applyAlignment="1">
      <alignment horizontal="center" vertical="center" wrapText="1"/>
    </xf>
    <xf numFmtId="0" fontId="14" fillId="0" borderId="0" xfId="0" applyFont="1" applyAlignment="1">
      <alignment horizontal="center" vertical="center"/>
    </xf>
    <xf numFmtId="0" fontId="55" fillId="0" borderId="0" xfId="0" applyFont="1" applyAlignment="1">
      <alignment vertical="top" wrapText="1"/>
    </xf>
    <xf numFmtId="0" fontId="56" fillId="0" borderId="0" xfId="0" applyFont="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B9" sqref="B9"/>
    </sheetView>
  </sheetViews>
  <sheetFormatPr defaultColWidth="9.00390625" defaultRowHeight="14.25"/>
  <cols>
    <col min="1" max="1" width="121.375" style="0" customWidth="1"/>
    <col min="13" max="13" width="13.25390625" style="0" customWidth="1"/>
  </cols>
  <sheetData>
    <row r="1" spans="1:13" ht="36.75" customHeight="1">
      <c r="A1" s="101" t="s">
        <v>0</v>
      </c>
      <c r="B1" s="47"/>
      <c r="C1" s="47"/>
      <c r="D1" s="47"/>
      <c r="E1" s="47"/>
      <c r="F1" s="47"/>
      <c r="G1" s="47"/>
      <c r="H1" s="47"/>
      <c r="I1" s="47"/>
      <c r="J1" s="47"/>
      <c r="K1" s="47"/>
      <c r="L1" s="47"/>
      <c r="M1" s="47"/>
    </row>
    <row r="2" ht="24" customHeight="1">
      <c r="A2" s="102" t="s">
        <v>1</v>
      </c>
    </row>
    <row r="3" spans="1:13" ht="37.5" customHeight="1">
      <c r="A3" s="103" t="s">
        <v>2</v>
      </c>
      <c r="B3" s="46"/>
      <c r="C3" s="46"/>
      <c r="D3" s="46"/>
      <c r="E3" s="46"/>
      <c r="F3" s="46"/>
      <c r="G3" s="46"/>
      <c r="H3" s="46"/>
      <c r="I3" s="46"/>
      <c r="J3" s="46"/>
      <c r="K3" s="46"/>
      <c r="L3" s="46"/>
      <c r="M3" s="46"/>
    </row>
    <row r="4" spans="1:13" ht="24" customHeight="1">
      <c r="A4" s="104"/>
      <c r="B4" s="46"/>
      <c r="C4" s="46"/>
      <c r="D4" s="46"/>
      <c r="E4" s="46"/>
      <c r="F4" s="46"/>
      <c r="G4" s="46"/>
      <c r="H4" s="46"/>
      <c r="I4" s="46"/>
      <c r="J4" s="46"/>
      <c r="K4" s="46"/>
      <c r="L4" s="46"/>
      <c r="M4" s="46"/>
    </row>
    <row r="5" spans="1:13" ht="24" customHeight="1">
      <c r="A5" s="104"/>
      <c r="B5" s="46"/>
      <c r="C5" s="46"/>
      <c r="D5" s="46"/>
      <c r="E5" s="46"/>
      <c r="F5" s="46"/>
      <c r="G5" s="46"/>
      <c r="H5" s="46"/>
      <c r="I5" s="46"/>
      <c r="J5" s="46"/>
      <c r="K5" s="46"/>
      <c r="L5" s="46"/>
      <c r="M5" s="46"/>
    </row>
    <row r="6" spans="1:13" ht="24" customHeight="1">
      <c r="A6" s="104"/>
      <c r="B6" s="46"/>
      <c r="C6" s="46"/>
      <c r="D6" s="46"/>
      <c r="E6" s="46"/>
      <c r="F6" s="46"/>
      <c r="G6" s="46"/>
      <c r="H6" s="46"/>
      <c r="I6" s="46"/>
      <c r="J6" s="46"/>
      <c r="K6" s="46"/>
      <c r="L6" s="46"/>
      <c r="M6" s="46"/>
    </row>
    <row r="7" ht="24" customHeight="1">
      <c r="A7" s="104"/>
    </row>
    <row r="8" spans="1:13" ht="24" customHeight="1">
      <c r="A8" s="104"/>
      <c r="B8" s="46"/>
      <c r="C8" s="46"/>
      <c r="D8" s="46"/>
      <c r="E8" s="46"/>
      <c r="F8" s="46"/>
      <c r="G8" s="46"/>
      <c r="H8" s="46"/>
      <c r="I8" s="46"/>
      <c r="J8" s="46"/>
      <c r="K8" s="46"/>
      <c r="L8" s="46"/>
      <c r="M8" s="46"/>
    </row>
    <row r="9" spans="1:13" ht="24" customHeight="1">
      <c r="A9" s="104"/>
      <c r="B9" s="46"/>
      <c r="C9" s="46"/>
      <c r="D9" s="46"/>
      <c r="E9" s="46"/>
      <c r="F9" s="46"/>
      <c r="G9" s="46"/>
      <c r="H9" s="46"/>
      <c r="I9" s="46"/>
      <c r="J9" s="46"/>
      <c r="K9" s="46"/>
      <c r="L9" s="46"/>
      <c r="M9" s="46"/>
    </row>
    <row r="10" spans="1:13" ht="24" customHeight="1">
      <c r="A10" s="104"/>
      <c r="B10" s="46"/>
      <c r="C10" s="46"/>
      <c r="D10" s="46"/>
      <c r="E10" s="46"/>
      <c r="F10" s="46"/>
      <c r="G10" s="46"/>
      <c r="H10" s="46"/>
      <c r="I10" s="46"/>
      <c r="J10" s="46"/>
      <c r="K10" s="46"/>
      <c r="L10" s="46"/>
      <c r="M10" s="46"/>
    </row>
    <row r="11" spans="1:13" ht="24" customHeight="1">
      <c r="A11" s="104"/>
      <c r="B11" s="46"/>
      <c r="C11" s="46"/>
      <c r="D11" s="46"/>
      <c r="E11" s="46"/>
      <c r="F11" s="46"/>
      <c r="G11" s="46"/>
      <c r="H11" s="46"/>
      <c r="I11" s="46"/>
      <c r="J11" s="46"/>
      <c r="K11" s="46"/>
      <c r="L11" s="46"/>
      <c r="M11" s="46"/>
    </row>
    <row r="12" spans="1:13" ht="24" customHeight="1">
      <c r="A12" s="104"/>
      <c r="B12" s="46"/>
      <c r="C12" s="46"/>
      <c r="D12" s="46"/>
      <c r="E12" s="46"/>
      <c r="F12" s="46"/>
      <c r="G12" s="46"/>
      <c r="H12" s="46"/>
      <c r="I12" s="46"/>
      <c r="J12" s="46"/>
      <c r="K12" s="46"/>
      <c r="L12" s="46"/>
      <c r="M12" s="46"/>
    </row>
    <row r="13" spans="1:13" ht="24" customHeight="1">
      <c r="A13" s="104"/>
      <c r="B13" s="46"/>
      <c r="C13" s="46"/>
      <c r="D13" s="46"/>
      <c r="E13" s="46"/>
      <c r="F13" s="46"/>
      <c r="G13" s="46"/>
      <c r="H13" s="46"/>
      <c r="I13" s="46"/>
      <c r="J13" s="46"/>
      <c r="K13" s="46"/>
      <c r="L13" s="46"/>
      <c r="M13" s="46"/>
    </row>
    <row r="14" spans="1:13" ht="24" customHeight="1">
      <c r="A14" s="104"/>
      <c r="B14" s="46"/>
      <c r="C14" s="46"/>
      <c r="D14" s="46"/>
      <c r="E14" s="46"/>
      <c r="F14" s="46"/>
      <c r="G14" s="46"/>
      <c r="H14" s="46"/>
      <c r="I14" s="46"/>
      <c r="J14" s="46"/>
      <c r="K14" s="46"/>
      <c r="L14" s="46"/>
      <c r="M14" s="46"/>
    </row>
    <row r="15" spans="1:13" ht="24" customHeight="1">
      <c r="A15" s="104"/>
      <c r="B15" s="46"/>
      <c r="C15" s="46"/>
      <c r="D15" s="46"/>
      <c r="E15" s="46"/>
      <c r="F15" s="46"/>
      <c r="G15" s="46"/>
      <c r="H15" s="46"/>
      <c r="I15" s="46"/>
      <c r="J15" s="46"/>
      <c r="K15" s="46"/>
      <c r="L15" s="46"/>
      <c r="M15" s="46"/>
    </row>
    <row r="16" spans="1:13" ht="24" customHeight="1">
      <c r="A16" s="104"/>
      <c r="B16" s="46"/>
      <c r="C16" s="46"/>
      <c r="D16" s="46"/>
      <c r="E16" s="46"/>
      <c r="F16" s="46"/>
      <c r="G16" s="46"/>
      <c r="H16" s="46"/>
      <c r="I16" s="46"/>
      <c r="J16" s="46"/>
      <c r="K16" s="46"/>
      <c r="L16" s="46"/>
      <c r="M16" s="46"/>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workbookViewId="0" topLeftCell="A1">
      <selection activeCell="E14" sqref="E14"/>
    </sheetView>
  </sheetViews>
  <sheetFormatPr defaultColWidth="8.00390625" defaultRowHeight="14.25"/>
  <cols>
    <col min="1" max="3" width="6.25390625" style="70" customWidth="1"/>
    <col min="4" max="4" width="42.75390625" style="70" customWidth="1"/>
    <col min="5" max="5" width="20.00390625" style="71" customWidth="1"/>
    <col min="6" max="6" width="18.75390625" style="71" customWidth="1"/>
    <col min="7" max="7" width="20.00390625" style="71" customWidth="1"/>
    <col min="8" max="254" width="8.00390625" style="70" customWidth="1"/>
    <col min="255" max="16384" width="8.00390625" style="70" customWidth="1"/>
  </cols>
  <sheetData>
    <row r="1" ht="18" customHeight="1">
      <c r="G1" s="72"/>
    </row>
    <row r="2" spans="1:7" s="69" customFormat="1" ht="22.5" customHeight="1">
      <c r="A2" s="47" t="s">
        <v>83</v>
      </c>
      <c r="B2" s="47"/>
      <c r="C2" s="47"/>
      <c r="D2" s="47"/>
      <c r="E2" s="47"/>
      <c r="F2" s="47"/>
      <c r="G2" s="47"/>
    </row>
    <row r="3" spans="1:6" s="69" customFormat="1" ht="7.5" customHeight="1">
      <c r="A3" s="70"/>
      <c r="B3" s="70"/>
      <c r="C3" s="70"/>
      <c r="D3" s="70"/>
      <c r="E3" s="71"/>
      <c r="F3" s="71"/>
    </row>
    <row r="4" spans="1:7" s="69" customFormat="1" ht="18" customHeight="1">
      <c r="A4" s="70" t="s">
        <v>14</v>
      </c>
      <c r="B4" s="54"/>
      <c r="C4" s="54"/>
      <c r="D4" s="54"/>
      <c r="E4" s="54"/>
      <c r="F4" s="71"/>
      <c r="G4" s="73" t="s">
        <v>15</v>
      </c>
    </row>
    <row r="5" spans="1:6" s="69" customFormat="1" ht="7.5" customHeight="1">
      <c r="A5" s="74"/>
      <c r="B5" s="74"/>
      <c r="C5" s="74"/>
      <c r="D5" s="74"/>
      <c r="E5" s="71"/>
      <c r="F5" s="71"/>
    </row>
    <row r="6" spans="1:7" ht="24" customHeight="1">
      <c r="A6" s="75" t="s">
        <v>18</v>
      </c>
      <c r="B6" s="75"/>
      <c r="C6" s="75"/>
      <c r="D6" s="75"/>
      <c r="E6" s="75" t="s">
        <v>84</v>
      </c>
      <c r="F6" s="79"/>
      <c r="G6" s="79"/>
    </row>
    <row r="7" spans="1:7" ht="24" customHeight="1">
      <c r="A7" s="82" t="s">
        <v>34</v>
      </c>
      <c r="B7" s="57"/>
      <c r="C7" s="83"/>
      <c r="D7" s="75" t="s">
        <v>35</v>
      </c>
      <c r="E7" s="75" t="s">
        <v>36</v>
      </c>
      <c r="F7" s="84" t="s">
        <v>73</v>
      </c>
      <c r="G7" s="75" t="s">
        <v>74</v>
      </c>
    </row>
    <row r="8" spans="1:7" s="81" customFormat="1" ht="24" customHeight="1">
      <c r="A8" s="75" t="s">
        <v>41</v>
      </c>
      <c r="B8" s="75" t="s">
        <v>42</v>
      </c>
      <c r="C8" s="75" t="s">
        <v>43</v>
      </c>
      <c r="D8" s="75"/>
      <c r="E8" s="75"/>
      <c r="F8" s="85"/>
      <c r="G8" s="75"/>
    </row>
    <row r="9" spans="1:7" ht="24" customHeight="1">
      <c r="A9" s="75">
        <v>229</v>
      </c>
      <c r="B9" s="75"/>
      <c r="C9" s="75"/>
      <c r="D9" s="76" t="s">
        <v>85</v>
      </c>
      <c r="E9" s="86"/>
      <c r="F9" s="86"/>
      <c r="G9" s="86"/>
    </row>
    <row r="10" spans="1:7" ht="24" customHeight="1">
      <c r="A10" s="75">
        <v>229</v>
      </c>
      <c r="B10" s="78" t="s">
        <v>86</v>
      </c>
      <c r="C10" s="78"/>
      <c r="D10" s="76" t="s">
        <v>87</v>
      </c>
      <c r="E10" s="86"/>
      <c r="F10" s="86"/>
      <c r="G10" s="86"/>
    </row>
    <row r="11" spans="1:7" ht="24" customHeight="1">
      <c r="A11" s="75">
        <v>229</v>
      </c>
      <c r="B11" s="78" t="s">
        <v>86</v>
      </c>
      <c r="C11" s="78" t="s">
        <v>88</v>
      </c>
      <c r="D11" s="76" t="s">
        <v>89</v>
      </c>
      <c r="E11" s="86" t="s">
        <v>90</v>
      </c>
      <c r="F11" s="86"/>
      <c r="G11" s="86"/>
    </row>
    <row r="12" spans="1:7" ht="24" customHeight="1">
      <c r="A12" s="75" t="s">
        <v>91</v>
      </c>
      <c r="B12" s="75" t="s">
        <v>91</v>
      </c>
      <c r="C12" s="75" t="s">
        <v>91</v>
      </c>
      <c r="D12" s="76" t="s">
        <v>91</v>
      </c>
      <c r="E12" s="86"/>
      <c r="F12" s="86"/>
      <c r="G12" s="86"/>
    </row>
    <row r="13" spans="1:7" ht="24" customHeight="1">
      <c r="A13" s="75"/>
      <c r="B13" s="78"/>
      <c r="C13" s="78"/>
      <c r="D13" s="76"/>
      <c r="E13" s="86"/>
      <c r="F13" s="86"/>
      <c r="G13" s="86"/>
    </row>
    <row r="14" spans="1:7" ht="24" customHeight="1">
      <c r="A14" s="75"/>
      <c r="B14" s="78"/>
      <c r="C14" s="78"/>
      <c r="D14" s="76"/>
      <c r="E14" s="86"/>
      <c r="F14" s="86"/>
      <c r="G14" s="86"/>
    </row>
    <row r="15" spans="1:7" ht="24" customHeight="1">
      <c r="A15" s="75"/>
      <c r="B15" s="78"/>
      <c r="C15" s="78"/>
      <c r="D15" s="76"/>
      <c r="E15" s="86"/>
      <c r="F15" s="86"/>
      <c r="G15" s="86"/>
    </row>
    <row r="16" spans="1:7" s="69" customFormat="1" ht="24" customHeight="1">
      <c r="A16" s="75"/>
      <c r="B16" s="78"/>
      <c r="C16" s="78"/>
      <c r="D16" s="76"/>
      <c r="E16" s="86"/>
      <c r="F16" s="86"/>
      <c r="G16" s="86"/>
    </row>
    <row r="17" spans="1:7" s="69" customFormat="1" ht="24" customHeight="1">
      <c r="A17" s="75"/>
      <c r="B17" s="78"/>
      <c r="C17" s="78"/>
      <c r="D17" s="76"/>
      <c r="E17" s="86"/>
      <c r="F17" s="86"/>
      <c r="G17" s="86"/>
    </row>
    <row r="18" spans="1:7" s="69" customFormat="1" ht="24" customHeight="1">
      <c r="A18" s="75"/>
      <c r="B18" s="78"/>
      <c r="C18" s="78"/>
      <c r="D18" s="76"/>
      <c r="E18" s="86"/>
      <c r="F18" s="86"/>
      <c r="G18" s="86"/>
    </row>
    <row r="19" spans="1:7" s="69" customFormat="1" ht="24" customHeight="1">
      <c r="A19" s="75"/>
      <c r="B19" s="78"/>
      <c r="C19" s="78"/>
      <c r="D19" s="76"/>
      <c r="E19" s="86"/>
      <c r="F19" s="86"/>
      <c r="G19" s="86"/>
    </row>
    <row r="20" spans="1:7" s="69" customFormat="1" ht="24" customHeight="1">
      <c r="A20" s="75"/>
      <c r="B20" s="78"/>
      <c r="C20" s="78"/>
      <c r="D20" s="76"/>
      <c r="E20" s="86"/>
      <c r="F20" s="86"/>
      <c r="G20" s="86"/>
    </row>
    <row r="21" spans="1:7" s="69" customFormat="1" ht="24" customHeight="1">
      <c r="A21" s="75" t="s">
        <v>36</v>
      </c>
      <c r="B21" s="75"/>
      <c r="C21" s="75"/>
      <c r="D21" s="75"/>
      <c r="E21" s="86"/>
      <c r="F21" s="86"/>
      <c r="G21" s="86"/>
    </row>
    <row r="22" spans="1:7" s="69" customFormat="1" ht="22.5" customHeight="1">
      <c r="A22" s="87"/>
      <c r="B22" s="87"/>
      <c r="C22" s="87"/>
      <c r="D22" s="87"/>
      <c r="E22" s="88"/>
      <c r="F22" s="88"/>
      <c r="G22" s="88"/>
    </row>
    <row r="23" spans="1:7" s="69" customFormat="1" ht="22.5" customHeight="1">
      <c r="A23" s="87"/>
      <c r="B23" s="87"/>
      <c r="C23" s="87"/>
      <c r="D23" s="87"/>
      <c r="E23" s="88"/>
      <c r="F23" s="88"/>
      <c r="G23" s="88"/>
    </row>
    <row r="24" spans="1:7" s="69" customFormat="1" ht="22.5" customHeight="1">
      <c r="A24" s="87"/>
      <c r="B24" s="87"/>
      <c r="C24" s="87"/>
      <c r="D24" s="87"/>
      <c r="E24" s="89"/>
      <c r="F24" s="89"/>
      <c r="G24" s="8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55"/>
  <sheetViews>
    <sheetView zoomScale="85" zoomScaleNormal="85" workbookViewId="0" topLeftCell="A1">
      <selection activeCell="H8" sqref="H8"/>
    </sheetView>
  </sheetViews>
  <sheetFormatPr defaultColWidth="8.00390625" defaultRowHeight="14.25"/>
  <cols>
    <col min="1" max="1" width="7.50390625" style="70" customWidth="1"/>
    <col min="2" max="2" width="7.625" style="70" customWidth="1"/>
    <col min="3" max="3" width="30.125" style="70" customWidth="1"/>
    <col min="4" max="5" width="14.75390625" style="70" customWidth="1"/>
    <col min="6" max="6" width="14.75390625" style="71" customWidth="1"/>
    <col min="7" max="253" width="8.00390625" style="70" customWidth="1"/>
    <col min="254" max="16384" width="8.00390625" style="70" customWidth="1"/>
  </cols>
  <sheetData>
    <row r="1" ht="18" customHeight="1">
      <c r="F1" s="72"/>
    </row>
    <row r="2" spans="1:6" s="69" customFormat="1" ht="22.5" customHeight="1">
      <c r="A2" s="47" t="s">
        <v>92</v>
      </c>
      <c r="B2" s="47"/>
      <c r="C2" s="47"/>
      <c r="D2" s="47"/>
      <c r="E2" s="47"/>
      <c r="F2" s="47"/>
    </row>
    <row r="3" spans="1:5" s="69" customFormat="1" ht="7.5" customHeight="1">
      <c r="A3" s="70"/>
      <c r="B3" s="70"/>
      <c r="C3" s="70"/>
      <c r="D3" s="70"/>
      <c r="E3" s="70"/>
    </row>
    <row r="4" spans="1:6" s="69" customFormat="1" ht="18" customHeight="1">
      <c r="A4" s="70" t="s">
        <v>14</v>
      </c>
      <c r="B4" s="70"/>
      <c r="C4" s="54"/>
      <c r="D4" s="54"/>
      <c r="E4" s="54"/>
      <c r="F4" s="73" t="s">
        <v>15</v>
      </c>
    </row>
    <row r="5" spans="1:5" s="69" customFormat="1" ht="7.5" customHeight="1">
      <c r="A5" s="74"/>
      <c r="B5" s="74"/>
      <c r="C5" s="74"/>
      <c r="D5" s="74"/>
      <c r="E5" s="74"/>
    </row>
    <row r="6" spans="1:6" ht="24" customHeight="1">
      <c r="A6" s="75" t="s">
        <v>18</v>
      </c>
      <c r="B6" s="75"/>
      <c r="C6" s="75"/>
      <c r="D6" s="75" t="s">
        <v>93</v>
      </c>
      <c r="E6" s="75"/>
      <c r="F6" s="62"/>
    </row>
    <row r="7" spans="1:6" ht="24" customHeight="1">
      <c r="A7" s="75" t="s">
        <v>94</v>
      </c>
      <c r="B7" s="75"/>
      <c r="C7" s="75" t="s">
        <v>95</v>
      </c>
      <c r="D7" s="75" t="s">
        <v>36</v>
      </c>
      <c r="E7" s="75" t="s">
        <v>96</v>
      </c>
      <c r="F7" s="75" t="s">
        <v>97</v>
      </c>
    </row>
    <row r="8" spans="1:6" ht="24" customHeight="1">
      <c r="A8" s="75" t="s">
        <v>41</v>
      </c>
      <c r="B8" s="75" t="s">
        <v>42</v>
      </c>
      <c r="C8" s="75"/>
      <c r="D8" s="62"/>
      <c r="E8" s="62"/>
      <c r="F8" s="62"/>
    </row>
    <row r="9" spans="1:6" ht="24" customHeight="1">
      <c r="A9" s="75" t="s">
        <v>98</v>
      </c>
      <c r="B9" s="75" t="s">
        <v>54</v>
      </c>
      <c r="C9" s="76" t="s">
        <v>99</v>
      </c>
      <c r="D9" s="77">
        <f>SUM(D10:D18)</f>
        <v>6937022</v>
      </c>
      <c r="E9" s="77">
        <f>SUM(E10:E18)</f>
        <v>6937022</v>
      </c>
      <c r="F9" s="77"/>
    </row>
    <row r="10" spans="1:6" ht="24" customHeight="1">
      <c r="A10" s="75" t="s">
        <v>98</v>
      </c>
      <c r="B10" s="78" t="s">
        <v>47</v>
      </c>
      <c r="C10" s="76" t="s">
        <v>100</v>
      </c>
      <c r="D10" s="77">
        <f>E10</f>
        <v>969324</v>
      </c>
      <c r="E10" s="77">
        <v>969324</v>
      </c>
      <c r="F10" s="77"/>
    </row>
    <row r="11" spans="1:6" ht="24" customHeight="1">
      <c r="A11" s="75" t="s">
        <v>98</v>
      </c>
      <c r="B11" s="75" t="s">
        <v>45</v>
      </c>
      <c r="C11" s="79" t="s">
        <v>101</v>
      </c>
      <c r="D11" s="77">
        <f aca="true" t="shared" si="0" ref="D11:D18">E11</f>
        <v>189756</v>
      </c>
      <c r="E11" s="77">
        <v>189756</v>
      </c>
      <c r="F11" s="77"/>
    </row>
    <row r="12" spans="1:6" ht="24" customHeight="1">
      <c r="A12" s="75" t="s">
        <v>98</v>
      </c>
      <c r="B12" s="75" t="s">
        <v>102</v>
      </c>
      <c r="C12" s="76" t="s">
        <v>103</v>
      </c>
      <c r="D12" s="77">
        <f t="shared" si="0"/>
        <v>6038</v>
      </c>
      <c r="E12" s="77">
        <v>6038</v>
      </c>
      <c r="F12" s="77"/>
    </row>
    <row r="13" spans="1:6" ht="24" customHeight="1">
      <c r="A13" s="75" t="s">
        <v>98</v>
      </c>
      <c r="B13" s="78" t="s">
        <v>104</v>
      </c>
      <c r="C13" s="76" t="s">
        <v>105</v>
      </c>
      <c r="D13" s="77">
        <f t="shared" si="0"/>
        <v>577838</v>
      </c>
      <c r="E13" s="77">
        <v>577838</v>
      </c>
      <c r="F13" s="77"/>
    </row>
    <row r="14" spans="1:6" ht="24" customHeight="1">
      <c r="A14" s="75" t="s">
        <v>98</v>
      </c>
      <c r="B14" s="75" t="s">
        <v>60</v>
      </c>
      <c r="C14" s="76" t="s">
        <v>106</v>
      </c>
      <c r="D14" s="77">
        <f t="shared" si="0"/>
        <v>199920</v>
      </c>
      <c r="E14" s="77">
        <v>199920</v>
      </c>
      <c r="F14" s="77"/>
    </row>
    <row r="15" spans="1:6" ht="24" customHeight="1">
      <c r="A15" s="75" t="s">
        <v>98</v>
      </c>
      <c r="B15" s="75" t="s">
        <v>107</v>
      </c>
      <c r="C15" s="76" t="s">
        <v>108</v>
      </c>
      <c r="D15" s="77">
        <f t="shared" si="0"/>
        <v>3046565</v>
      </c>
      <c r="E15" s="77">
        <v>3046565</v>
      </c>
      <c r="F15" s="77"/>
    </row>
    <row r="16" spans="1:6" s="69" customFormat="1" ht="24" customHeight="1">
      <c r="A16" s="75" t="s">
        <v>98</v>
      </c>
      <c r="B16" s="75" t="s">
        <v>109</v>
      </c>
      <c r="C16" s="76" t="s">
        <v>110</v>
      </c>
      <c r="D16" s="77">
        <f t="shared" si="0"/>
        <v>841129</v>
      </c>
      <c r="E16" s="77">
        <v>841129</v>
      </c>
      <c r="F16" s="77"/>
    </row>
    <row r="17" spans="1:6" s="69" customFormat="1" ht="24" customHeight="1">
      <c r="A17" s="75" t="s">
        <v>98</v>
      </c>
      <c r="B17" s="75" t="s">
        <v>49</v>
      </c>
      <c r="C17" s="76" t="s">
        <v>111</v>
      </c>
      <c r="D17" s="77">
        <f t="shared" si="0"/>
        <v>336452</v>
      </c>
      <c r="E17" s="77">
        <v>336452</v>
      </c>
      <c r="F17" s="77"/>
    </row>
    <row r="18" spans="1:6" s="69" customFormat="1" ht="24" customHeight="1">
      <c r="A18" s="75" t="s">
        <v>98</v>
      </c>
      <c r="B18" s="75" t="s">
        <v>51</v>
      </c>
      <c r="C18" s="76" t="s">
        <v>112</v>
      </c>
      <c r="D18" s="77">
        <f t="shared" si="0"/>
        <v>770000</v>
      </c>
      <c r="E18" s="77">
        <v>770000</v>
      </c>
      <c r="F18" s="77"/>
    </row>
    <row r="19" spans="1:6" s="69" customFormat="1" ht="24" customHeight="1">
      <c r="A19" s="75" t="s">
        <v>113</v>
      </c>
      <c r="B19" s="75" t="s">
        <v>54</v>
      </c>
      <c r="C19" s="76" t="s">
        <v>114</v>
      </c>
      <c r="D19" s="77">
        <f>SUM(D20:D41)</f>
        <v>1419270</v>
      </c>
      <c r="E19" s="77"/>
      <c r="F19" s="77">
        <f>SUM(F20:F41)</f>
        <v>1419270</v>
      </c>
    </row>
    <row r="20" spans="1:6" s="69" customFormat="1" ht="24" customHeight="1">
      <c r="A20" s="75" t="s">
        <v>113</v>
      </c>
      <c r="B20" s="75" t="s">
        <v>47</v>
      </c>
      <c r="C20" s="76" t="s">
        <v>115</v>
      </c>
      <c r="D20" s="77">
        <f>F20</f>
        <v>80000</v>
      </c>
      <c r="E20" s="77"/>
      <c r="F20" s="77">
        <v>80000</v>
      </c>
    </row>
    <row r="21" spans="1:6" s="69" customFormat="1" ht="24" customHeight="1">
      <c r="A21" s="75" t="s">
        <v>113</v>
      </c>
      <c r="B21" s="75" t="s">
        <v>45</v>
      </c>
      <c r="C21" s="80" t="s">
        <v>116</v>
      </c>
      <c r="D21" s="77">
        <f aca="true" t="shared" si="1" ref="D21:D51">F21</f>
        <v>11600</v>
      </c>
      <c r="E21" s="77"/>
      <c r="F21" s="77">
        <v>11600</v>
      </c>
    </row>
    <row r="22" spans="1:6" s="69" customFormat="1" ht="22.5" customHeight="1">
      <c r="A22" s="75" t="s">
        <v>113</v>
      </c>
      <c r="B22" s="75" t="s">
        <v>102</v>
      </c>
      <c r="C22" s="80" t="s">
        <v>117</v>
      </c>
      <c r="D22" s="77">
        <f t="shared" si="1"/>
        <v>0</v>
      </c>
      <c r="E22" s="77"/>
      <c r="F22" s="77"/>
    </row>
    <row r="23" spans="1:6" s="69" customFormat="1" ht="22.5" customHeight="1">
      <c r="A23" s="75" t="s">
        <v>113</v>
      </c>
      <c r="B23" s="75" t="s">
        <v>104</v>
      </c>
      <c r="C23" s="80" t="s">
        <v>118</v>
      </c>
      <c r="D23" s="77">
        <f t="shared" si="1"/>
        <v>500</v>
      </c>
      <c r="E23" s="77"/>
      <c r="F23" s="77">
        <v>500</v>
      </c>
    </row>
    <row r="24" spans="1:6" s="69" customFormat="1" ht="22.5" customHeight="1">
      <c r="A24" s="75" t="s">
        <v>113</v>
      </c>
      <c r="B24" s="75" t="s">
        <v>56</v>
      </c>
      <c r="C24" s="79" t="s">
        <v>119</v>
      </c>
      <c r="D24" s="77">
        <f t="shared" si="1"/>
        <v>30000</v>
      </c>
      <c r="E24" s="77"/>
      <c r="F24" s="77">
        <v>30000</v>
      </c>
    </row>
    <row r="25" spans="1:6" ht="22.5" customHeight="1">
      <c r="A25" s="75" t="s">
        <v>113</v>
      </c>
      <c r="B25" s="75" t="s">
        <v>60</v>
      </c>
      <c r="C25" s="79" t="s">
        <v>120</v>
      </c>
      <c r="D25" s="77">
        <f t="shared" si="1"/>
        <v>50000</v>
      </c>
      <c r="E25" s="77"/>
      <c r="F25" s="77">
        <v>50000</v>
      </c>
    </row>
    <row r="26" spans="1:6" ht="22.5" customHeight="1">
      <c r="A26" s="75" t="s">
        <v>113</v>
      </c>
      <c r="B26" s="75" t="s">
        <v>107</v>
      </c>
      <c r="C26" s="79" t="s">
        <v>121</v>
      </c>
      <c r="D26" s="77">
        <f t="shared" si="1"/>
        <v>35000</v>
      </c>
      <c r="E26" s="77"/>
      <c r="F26" s="77">
        <v>35000</v>
      </c>
    </row>
    <row r="27" spans="1:6" ht="22.5" customHeight="1">
      <c r="A27" s="75" t="s">
        <v>113</v>
      </c>
      <c r="B27" s="75" t="s">
        <v>49</v>
      </c>
      <c r="C27" s="79" t="s">
        <v>122</v>
      </c>
      <c r="D27" s="77">
        <f t="shared" si="1"/>
        <v>369192</v>
      </c>
      <c r="E27" s="77"/>
      <c r="F27" s="77">
        <v>369192</v>
      </c>
    </row>
    <row r="28" spans="1:6" ht="22.5" customHeight="1">
      <c r="A28" s="75" t="s">
        <v>113</v>
      </c>
      <c r="B28" s="75" t="s">
        <v>64</v>
      </c>
      <c r="C28" s="79" t="s">
        <v>123</v>
      </c>
      <c r="D28" s="77">
        <f t="shared" si="1"/>
        <v>7000</v>
      </c>
      <c r="E28" s="77"/>
      <c r="F28" s="77">
        <v>7000</v>
      </c>
    </row>
    <row r="29" spans="1:6" ht="22.5" customHeight="1">
      <c r="A29" s="75" t="s">
        <v>113</v>
      </c>
      <c r="B29" s="75" t="s">
        <v>124</v>
      </c>
      <c r="C29" s="79" t="s">
        <v>125</v>
      </c>
      <c r="D29" s="77">
        <f t="shared" si="1"/>
        <v>129380</v>
      </c>
      <c r="E29" s="77"/>
      <c r="F29" s="77">
        <v>129380</v>
      </c>
    </row>
    <row r="30" spans="1:6" ht="22.5" customHeight="1">
      <c r="A30" s="75" t="s">
        <v>113</v>
      </c>
      <c r="B30" s="75" t="s">
        <v>126</v>
      </c>
      <c r="C30" s="79" t="s">
        <v>127</v>
      </c>
      <c r="D30" s="77">
        <f t="shared" si="1"/>
        <v>0</v>
      </c>
      <c r="E30" s="77"/>
      <c r="F30" s="77"/>
    </row>
    <row r="31" spans="1:6" ht="22.5" customHeight="1">
      <c r="A31" s="75" t="s">
        <v>113</v>
      </c>
      <c r="B31" s="75" t="s">
        <v>128</v>
      </c>
      <c r="C31" s="79" t="s">
        <v>129</v>
      </c>
      <c r="D31" s="77">
        <f t="shared" si="1"/>
        <v>103085</v>
      </c>
      <c r="E31" s="77"/>
      <c r="F31" s="77">
        <v>103085</v>
      </c>
    </row>
    <row r="32" spans="1:6" ht="22.5" customHeight="1">
      <c r="A32" s="75" t="s">
        <v>113</v>
      </c>
      <c r="B32" s="75" t="s">
        <v>130</v>
      </c>
      <c r="C32" s="79" t="s">
        <v>131</v>
      </c>
      <c r="D32" s="77">
        <f t="shared" si="1"/>
        <v>7500</v>
      </c>
      <c r="E32" s="77"/>
      <c r="F32" s="77">
        <v>7500</v>
      </c>
    </row>
    <row r="33" spans="1:6" ht="22.5" customHeight="1">
      <c r="A33" s="75" t="s">
        <v>113</v>
      </c>
      <c r="B33" s="75" t="s">
        <v>132</v>
      </c>
      <c r="C33" s="79" t="s">
        <v>133</v>
      </c>
      <c r="D33" s="77">
        <f t="shared" si="1"/>
        <v>7500</v>
      </c>
      <c r="E33" s="77"/>
      <c r="F33" s="77">
        <v>7500</v>
      </c>
    </row>
    <row r="34" spans="1:6" ht="22.5" customHeight="1">
      <c r="A34" s="75" t="s">
        <v>113</v>
      </c>
      <c r="B34" s="75" t="s">
        <v>134</v>
      </c>
      <c r="C34" s="79" t="s">
        <v>135</v>
      </c>
      <c r="D34" s="77">
        <f t="shared" si="1"/>
        <v>0</v>
      </c>
      <c r="E34" s="77"/>
      <c r="F34" s="77"/>
    </row>
    <row r="35" spans="1:6" ht="22.5" customHeight="1">
      <c r="A35" s="75" t="s">
        <v>113</v>
      </c>
      <c r="B35" s="75" t="s">
        <v>136</v>
      </c>
      <c r="C35" s="79" t="s">
        <v>137</v>
      </c>
      <c r="D35" s="77">
        <f t="shared" si="1"/>
        <v>158000</v>
      </c>
      <c r="E35" s="77"/>
      <c r="F35" s="77">
        <v>158000</v>
      </c>
    </row>
    <row r="36" spans="1:6" ht="22.5" customHeight="1">
      <c r="A36" s="75" t="s">
        <v>113</v>
      </c>
      <c r="B36" s="75" t="s">
        <v>138</v>
      </c>
      <c r="C36" s="79" t="s">
        <v>139</v>
      </c>
      <c r="D36" s="77">
        <f t="shared" si="1"/>
        <v>0</v>
      </c>
      <c r="E36" s="77"/>
      <c r="F36" s="77"/>
    </row>
    <row r="37" spans="1:6" ht="22.5" customHeight="1">
      <c r="A37" s="75" t="s">
        <v>113</v>
      </c>
      <c r="B37" s="75" t="s">
        <v>140</v>
      </c>
      <c r="C37" s="79" t="s">
        <v>141</v>
      </c>
      <c r="D37" s="77">
        <f t="shared" si="1"/>
        <v>84113</v>
      </c>
      <c r="E37" s="77"/>
      <c r="F37" s="77">
        <v>84113</v>
      </c>
    </row>
    <row r="38" spans="1:6" ht="22.5" customHeight="1">
      <c r="A38" s="75" t="s">
        <v>113</v>
      </c>
      <c r="B38" s="75" t="s">
        <v>142</v>
      </c>
      <c r="C38" s="79" t="s">
        <v>143</v>
      </c>
      <c r="D38" s="77">
        <f t="shared" si="1"/>
        <v>126000</v>
      </c>
      <c r="E38" s="77"/>
      <c r="F38" s="77">
        <v>126000</v>
      </c>
    </row>
    <row r="39" spans="1:6" ht="22.5" customHeight="1">
      <c r="A39" s="75" t="s">
        <v>113</v>
      </c>
      <c r="B39" s="75" t="s">
        <v>144</v>
      </c>
      <c r="C39" s="79" t="s">
        <v>145</v>
      </c>
      <c r="D39" s="77">
        <f t="shared" si="1"/>
        <v>0</v>
      </c>
      <c r="E39" s="77"/>
      <c r="F39" s="77"/>
    </row>
    <row r="40" spans="1:6" ht="22.5" customHeight="1">
      <c r="A40" s="75" t="s">
        <v>113</v>
      </c>
      <c r="B40" s="75" t="s">
        <v>146</v>
      </c>
      <c r="C40" s="79" t="s">
        <v>147</v>
      </c>
      <c r="D40" s="77">
        <f t="shared" si="1"/>
        <v>0</v>
      </c>
      <c r="E40" s="77"/>
      <c r="F40" s="77"/>
    </row>
    <row r="41" spans="1:6" ht="22.5" customHeight="1">
      <c r="A41" s="75" t="s">
        <v>113</v>
      </c>
      <c r="B41" s="75" t="s">
        <v>51</v>
      </c>
      <c r="C41" s="79" t="s">
        <v>148</v>
      </c>
      <c r="D41" s="77">
        <f t="shared" si="1"/>
        <v>220400</v>
      </c>
      <c r="E41" s="77"/>
      <c r="F41" s="77">
        <v>220400</v>
      </c>
    </row>
    <row r="42" spans="1:6" ht="22.5" customHeight="1">
      <c r="A42" s="75" t="s">
        <v>149</v>
      </c>
      <c r="B42" s="75" t="s">
        <v>54</v>
      </c>
      <c r="C42" s="79" t="s">
        <v>150</v>
      </c>
      <c r="D42" s="77">
        <f>SUM(D43:D47)</f>
        <v>313315</v>
      </c>
      <c r="E42" s="77">
        <f>SUM(E43:E47)</f>
        <v>313315</v>
      </c>
      <c r="F42" s="77"/>
    </row>
    <row r="43" spans="1:6" ht="22.5" customHeight="1">
      <c r="A43" s="75" t="s">
        <v>149</v>
      </c>
      <c r="B43" s="75" t="s">
        <v>47</v>
      </c>
      <c r="C43" s="79" t="s">
        <v>151</v>
      </c>
      <c r="D43" s="77">
        <v>0</v>
      </c>
      <c r="E43" s="77">
        <f>SUM(D430)</f>
        <v>0</v>
      </c>
      <c r="F43" s="77"/>
    </row>
    <row r="44" spans="1:6" ht="22.5" customHeight="1">
      <c r="A44" s="75" t="s">
        <v>149</v>
      </c>
      <c r="B44" s="75" t="s">
        <v>45</v>
      </c>
      <c r="C44" s="79" t="s">
        <v>152</v>
      </c>
      <c r="D44" s="77">
        <f aca="true" t="shared" si="2" ref="D44:D47">E44</f>
        <v>8000</v>
      </c>
      <c r="E44" s="77">
        <v>8000</v>
      </c>
      <c r="F44" s="77"/>
    </row>
    <row r="45" spans="1:6" ht="22.5" customHeight="1">
      <c r="A45" s="75" t="s">
        <v>149</v>
      </c>
      <c r="B45" s="75" t="s">
        <v>64</v>
      </c>
      <c r="C45" s="79" t="s">
        <v>70</v>
      </c>
      <c r="D45" s="77">
        <f t="shared" si="2"/>
        <v>294395</v>
      </c>
      <c r="E45" s="77">
        <v>294395</v>
      </c>
      <c r="F45" s="77"/>
    </row>
    <row r="46" spans="1:6" ht="22.5" customHeight="1">
      <c r="A46" s="75" t="s">
        <v>149</v>
      </c>
      <c r="B46" s="75" t="s">
        <v>124</v>
      </c>
      <c r="C46" s="79" t="s">
        <v>153</v>
      </c>
      <c r="D46" s="77">
        <f t="shared" si="2"/>
        <v>0</v>
      </c>
      <c r="E46" s="77"/>
      <c r="F46" s="77"/>
    </row>
    <row r="47" spans="1:6" ht="22.5" customHeight="1">
      <c r="A47" s="75" t="s">
        <v>149</v>
      </c>
      <c r="B47" s="75" t="s">
        <v>51</v>
      </c>
      <c r="C47" s="79" t="s">
        <v>154</v>
      </c>
      <c r="D47" s="77">
        <f t="shared" si="2"/>
        <v>10920</v>
      </c>
      <c r="E47" s="77">
        <v>10920</v>
      </c>
      <c r="F47" s="77"/>
    </row>
    <row r="48" spans="1:6" ht="22.5" customHeight="1">
      <c r="A48" s="75" t="s">
        <v>155</v>
      </c>
      <c r="B48" s="75" t="s">
        <v>54</v>
      </c>
      <c r="C48" s="79" t="s">
        <v>156</v>
      </c>
      <c r="D48" s="77">
        <f>SUM(D49:D51)</f>
        <v>57500</v>
      </c>
      <c r="E48" s="77"/>
      <c r="F48" s="77">
        <f>SUM(F49:F51)</f>
        <v>57500</v>
      </c>
    </row>
    <row r="49" spans="1:6" ht="22.5" customHeight="1">
      <c r="A49" s="75" t="s">
        <v>155</v>
      </c>
      <c r="B49" s="75" t="s">
        <v>45</v>
      </c>
      <c r="C49" s="79" t="s">
        <v>157</v>
      </c>
      <c r="D49" s="77">
        <f t="shared" si="1"/>
        <v>37500</v>
      </c>
      <c r="E49" s="77"/>
      <c r="F49" s="77">
        <v>37500</v>
      </c>
    </row>
    <row r="50" spans="1:6" ht="22.5" customHeight="1">
      <c r="A50" s="75" t="s">
        <v>155</v>
      </c>
      <c r="B50" s="75" t="s">
        <v>102</v>
      </c>
      <c r="C50" s="79" t="s">
        <v>158</v>
      </c>
      <c r="D50" s="77">
        <f t="shared" si="1"/>
        <v>0</v>
      </c>
      <c r="E50" s="77"/>
      <c r="F50" s="77"/>
    </row>
    <row r="51" spans="1:6" ht="22.5" customHeight="1">
      <c r="A51" s="75" t="s">
        <v>155</v>
      </c>
      <c r="B51" s="75" t="s">
        <v>51</v>
      </c>
      <c r="C51" s="79" t="s">
        <v>156</v>
      </c>
      <c r="D51" s="77">
        <f t="shared" si="1"/>
        <v>20000</v>
      </c>
      <c r="E51" s="77"/>
      <c r="F51" s="77">
        <v>20000</v>
      </c>
    </row>
    <row r="52" spans="1:6" ht="22.5" customHeight="1">
      <c r="A52" s="75" t="s">
        <v>91</v>
      </c>
      <c r="B52" s="75" t="s">
        <v>91</v>
      </c>
      <c r="C52" s="79" t="s">
        <v>91</v>
      </c>
      <c r="D52" s="77"/>
      <c r="E52" s="77"/>
      <c r="F52" s="77"/>
    </row>
    <row r="53" spans="1:6" ht="22.5" customHeight="1">
      <c r="A53" s="75"/>
      <c r="B53" s="75"/>
      <c r="C53" s="76"/>
      <c r="D53" s="77"/>
      <c r="E53" s="77"/>
      <c r="F53" s="77"/>
    </row>
    <row r="54" spans="1:6" ht="22.5" customHeight="1">
      <c r="A54" s="75"/>
      <c r="B54" s="75"/>
      <c r="C54" s="76"/>
      <c r="D54" s="77"/>
      <c r="E54" s="77"/>
      <c r="F54" s="77"/>
    </row>
    <row r="55" spans="1:6" ht="22.5" customHeight="1">
      <c r="A55" s="75" t="s">
        <v>36</v>
      </c>
      <c r="B55" s="75"/>
      <c r="C55" s="75"/>
      <c r="D55" s="77">
        <f aca="true" t="shared" si="3" ref="D55:F55">D9+D19+D42+D48</f>
        <v>8727107</v>
      </c>
      <c r="E55" s="77">
        <f t="shared" si="3"/>
        <v>7250337</v>
      </c>
      <c r="F55" s="77">
        <f t="shared" si="3"/>
        <v>1476770</v>
      </c>
    </row>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F2"/>
    <mergeCell ref="A4:C4"/>
    <mergeCell ref="A6:C6"/>
    <mergeCell ref="D6:F6"/>
    <mergeCell ref="A7:B7"/>
    <mergeCell ref="A55:C55"/>
    <mergeCell ref="C7:C8"/>
    <mergeCell ref="D7:D8"/>
    <mergeCell ref="E7:E8"/>
    <mergeCell ref="F7:F8"/>
  </mergeCells>
  <printOptions horizontalCentered="1"/>
  <pageMargins left="0.16" right="0.16" top="0.75" bottom="0.16" header="0" footer="0"/>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topLeftCell="A1">
      <selection activeCell="I8" sqref="I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53"/>
      <c r="B2" s="53"/>
      <c r="C2" s="53"/>
      <c r="D2" s="53"/>
      <c r="E2" s="53"/>
      <c r="F2" s="53"/>
    </row>
    <row r="3" spans="1:7" ht="36" customHeight="1">
      <c r="A3" s="47" t="s">
        <v>159</v>
      </c>
      <c r="B3" s="47"/>
      <c r="C3" s="47"/>
      <c r="D3" s="47"/>
      <c r="E3" s="47"/>
      <c r="F3" s="47"/>
      <c r="G3" s="54"/>
    </row>
    <row r="4" s="51" customFormat="1" ht="29.25" customHeight="1">
      <c r="G4" s="55" t="s">
        <v>160</v>
      </c>
    </row>
    <row r="5" spans="1:7" s="52" customFormat="1" ht="32.25" customHeight="1">
      <c r="A5" s="56" t="s">
        <v>161</v>
      </c>
      <c r="B5" s="57"/>
      <c r="C5" s="57"/>
      <c r="D5" s="57"/>
      <c r="E5" s="57"/>
      <c r="F5" s="58"/>
      <c r="G5" s="59" t="s">
        <v>162</v>
      </c>
    </row>
    <row r="6" spans="1:7" s="52" customFormat="1" ht="32.25" customHeight="1">
      <c r="A6" s="60" t="s">
        <v>36</v>
      </c>
      <c r="B6" s="60" t="s">
        <v>163</v>
      </c>
      <c r="C6" s="60" t="s">
        <v>131</v>
      </c>
      <c r="D6" s="61" t="s">
        <v>164</v>
      </c>
      <c r="E6" s="62"/>
      <c r="F6" s="62"/>
      <c r="G6" s="63"/>
    </row>
    <row r="7" spans="1:7" s="52" customFormat="1" ht="32.25" customHeight="1">
      <c r="A7" s="64"/>
      <c r="B7" s="64"/>
      <c r="C7" s="64"/>
      <c r="D7" s="65" t="s">
        <v>165</v>
      </c>
      <c r="E7" s="65" t="s">
        <v>166</v>
      </c>
      <c r="F7" s="65" t="s">
        <v>167</v>
      </c>
      <c r="G7" s="66"/>
    </row>
    <row r="8" spans="1:7" s="51" customFormat="1" ht="67.5" customHeight="1">
      <c r="A8" s="67">
        <v>0.75</v>
      </c>
      <c r="B8" s="67">
        <v>0</v>
      </c>
      <c r="C8" s="67">
        <v>0.75</v>
      </c>
      <c r="D8" s="67">
        <v>0</v>
      </c>
      <c r="E8" s="67">
        <v>0</v>
      </c>
      <c r="F8" s="67">
        <v>0</v>
      </c>
      <c r="G8" s="67">
        <v>0</v>
      </c>
    </row>
    <row r="18" spans="1:6" ht="30.75" customHeight="1">
      <c r="A18" s="68"/>
      <c r="B18" s="68"/>
      <c r="C18" s="68"/>
      <c r="D18" s="68"/>
      <c r="E18" s="68"/>
      <c r="F18" s="68"/>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2"/>
  <sheetViews>
    <sheetView zoomScale="80" zoomScaleNormal="80" workbookViewId="0" topLeftCell="A7">
      <selection activeCell="C3" sqref="C3"/>
    </sheetView>
  </sheetViews>
  <sheetFormatPr defaultColWidth="9.00390625" defaultRowHeight="14.25"/>
  <cols>
    <col min="1" max="1" width="121.375" style="44" customWidth="1"/>
    <col min="13" max="13" width="13.25390625" style="0" customWidth="1"/>
  </cols>
  <sheetData>
    <row r="1" spans="1:13" ht="69" customHeight="1">
      <c r="A1" s="45" t="s">
        <v>168</v>
      </c>
      <c r="B1" s="46"/>
      <c r="C1" s="46"/>
      <c r="D1" s="46"/>
      <c r="E1" s="46"/>
      <c r="F1" s="46"/>
      <c r="G1" s="46"/>
      <c r="H1" s="46"/>
      <c r="I1" s="46"/>
      <c r="J1" s="46"/>
      <c r="K1" s="46"/>
      <c r="L1" s="46"/>
      <c r="M1" s="46"/>
    </row>
    <row r="2" spans="1:13" ht="24" customHeight="1">
      <c r="A2" s="47"/>
      <c r="B2" s="46"/>
      <c r="C2" s="46"/>
      <c r="D2" s="46"/>
      <c r="E2" s="46"/>
      <c r="F2" s="46"/>
      <c r="G2" s="46"/>
      <c r="H2" s="46"/>
      <c r="I2" s="46"/>
      <c r="J2" s="46"/>
      <c r="K2" s="46"/>
      <c r="L2" s="46"/>
      <c r="M2" s="46"/>
    </row>
    <row r="3" spans="1:13" ht="24" customHeight="1">
      <c r="A3" s="48" t="s">
        <v>169</v>
      </c>
      <c r="B3" s="46"/>
      <c r="C3" s="46"/>
      <c r="D3" s="46"/>
      <c r="E3" s="46"/>
      <c r="F3" s="46"/>
      <c r="G3" s="46"/>
      <c r="H3" s="46"/>
      <c r="I3" s="46"/>
      <c r="J3" s="46"/>
      <c r="K3" s="46"/>
      <c r="L3" s="46"/>
      <c r="M3" s="46"/>
    </row>
    <row r="4" spans="1:13" ht="24" customHeight="1">
      <c r="A4" s="48" t="s">
        <v>170</v>
      </c>
      <c r="B4" s="46"/>
      <c r="C4" s="46"/>
      <c r="D4" s="46"/>
      <c r="E4" s="46"/>
      <c r="F4" s="46"/>
      <c r="G4" s="46"/>
      <c r="H4" s="46"/>
      <c r="I4" s="46"/>
      <c r="J4" s="46"/>
      <c r="K4" s="46"/>
      <c r="L4" s="46"/>
      <c r="M4" s="46"/>
    </row>
    <row r="5" spans="1:13" ht="58.5">
      <c r="A5" s="48" t="s">
        <v>171</v>
      </c>
      <c r="B5" s="46"/>
      <c r="C5" s="46"/>
      <c r="D5" s="46"/>
      <c r="E5" s="46"/>
      <c r="F5" s="46"/>
      <c r="G5" s="46"/>
      <c r="H5" s="46"/>
      <c r="I5" s="46"/>
      <c r="J5" s="46"/>
      <c r="K5" s="46"/>
      <c r="L5" s="46"/>
      <c r="M5" s="46"/>
    </row>
    <row r="6" spans="1:13" ht="39">
      <c r="A6" s="48" t="s">
        <v>172</v>
      </c>
      <c r="B6" s="46"/>
      <c r="C6" s="46"/>
      <c r="D6" s="46"/>
      <c r="E6" s="46"/>
      <c r="F6" s="46"/>
      <c r="G6" s="46"/>
      <c r="H6" s="46"/>
      <c r="I6" s="46"/>
      <c r="J6" s="46"/>
      <c r="K6" s="46"/>
      <c r="L6" s="46"/>
      <c r="M6" s="46"/>
    </row>
    <row r="7" spans="1:13" ht="39">
      <c r="A7" s="49" t="s">
        <v>173</v>
      </c>
      <c r="B7" s="46"/>
      <c r="C7" s="46"/>
      <c r="D7" s="46"/>
      <c r="E7" s="46"/>
      <c r="F7" s="46"/>
      <c r="G7" s="46"/>
      <c r="H7" s="46"/>
      <c r="I7" s="46"/>
      <c r="J7" s="46"/>
      <c r="K7" s="46"/>
      <c r="L7" s="46"/>
      <c r="M7" s="46"/>
    </row>
    <row r="8" spans="1:13" ht="58.5">
      <c r="A8" s="49" t="s">
        <v>174</v>
      </c>
      <c r="B8" s="46"/>
      <c r="C8" s="46"/>
      <c r="D8" s="46"/>
      <c r="E8" s="46"/>
      <c r="F8" s="46"/>
      <c r="G8" s="46"/>
      <c r="H8" s="46"/>
      <c r="I8" s="46"/>
      <c r="J8" s="46"/>
      <c r="K8" s="46"/>
      <c r="L8" s="46"/>
      <c r="M8" s="46"/>
    </row>
    <row r="9" spans="1:13" ht="36.75" customHeight="1">
      <c r="A9" s="49" t="s">
        <v>175</v>
      </c>
      <c r="B9" s="46"/>
      <c r="C9" s="46"/>
      <c r="D9" s="46"/>
      <c r="E9" s="46"/>
      <c r="F9" s="46"/>
      <c r="G9" s="46"/>
      <c r="H9" s="46"/>
      <c r="I9" s="46"/>
      <c r="J9" s="46"/>
      <c r="K9" s="46"/>
      <c r="L9" s="46"/>
      <c r="M9" s="46"/>
    </row>
    <row r="10" ht="73.5" customHeight="1">
      <c r="A10" s="50" t="s">
        <v>176</v>
      </c>
    </row>
    <row r="11" ht="117">
      <c r="A11" s="48" t="s">
        <v>177</v>
      </c>
    </row>
    <row r="12" ht="78">
      <c r="A12" s="48" t="s">
        <v>178</v>
      </c>
    </row>
  </sheetData>
  <sheetProtection/>
  <printOptions horizontalCentered="1"/>
  <pageMargins left="0.75" right="0.75"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42"/>
  <sheetViews>
    <sheetView workbookViewId="0" topLeftCell="A34">
      <selection activeCell="I40" sqref="I40"/>
    </sheetView>
  </sheetViews>
  <sheetFormatPr defaultColWidth="9.00390625" defaultRowHeight="14.25"/>
  <cols>
    <col min="1" max="1" width="12.75390625" style="1" bestFit="1" customWidth="1"/>
    <col min="2" max="2" width="13.625" style="2" bestFit="1" customWidth="1"/>
    <col min="3" max="3" width="12.75390625" style="2" bestFit="1" customWidth="1"/>
    <col min="4" max="4" width="5.25390625" style="2"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179</v>
      </c>
      <c r="B1" s="4"/>
      <c r="C1" s="4"/>
      <c r="D1" s="4"/>
      <c r="E1" s="4"/>
      <c r="F1" s="4"/>
      <c r="G1" s="4"/>
      <c r="H1" s="5"/>
    </row>
    <row r="2" spans="1:8" ht="33" customHeight="1">
      <c r="A2" s="6" t="s">
        <v>180</v>
      </c>
      <c r="B2" s="7"/>
      <c r="C2" s="7"/>
      <c r="D2" s="7"/>
      <c r="E2" s="7"/>
      <c r="F2" s="7"/>
      <c r="G2" s="7"/>
      <c r="H2" s="8"/>
    </row>
    <row r="3" spans="1:8" ht="25.5" customHeight="1">
      <c r="A3" s="9" t="s">
        <v>181</v>
      </c>
      <c r="B3" s="10"/>
      <c r="C3" s="10"/>
      <c r="D3" s="10"/>
      <c r="E3" s="10"/>
      <c r="F3" s="10"/>
      <c r="G3" s="10"/>
      <c r="H3" s="11"/>
    </row>
    <row r="4" spans="1:8" ht="25.5" customHeight="1">
      <c r="A4" s="12" t="s">
        <v>182</v>
      </c>
      <c r="B4" s="6" t="s">
        <v>183</v>
      </c>
      <c r="C4" s="7"/>
      <c r="D4" s="7"/>
      <c r="E4" s="7"/>
      <c r="F4" s="7"/>
      <c r="G4" s="7"/>
      <c r="H4" s="8"/>
    </row>
    <row r="5" spans="1:8" ht="25.5" customHeight="1">
      <c r="A5" s="13" t="s">
        <v>184</v>
      </c>
      <c r="B5" s="14" t="s">
        <v>185</v>
      </c>
      <c r="C5" s="15"/>
      <c r="D5" s="15"/>
      <c r="E5" s="15"/>
      <c r="F5" s="15"/>
      <c r="G5" s="15"/>
      <c r="H5" s="16"/>
    </row>
    <row r="6" spans="1:8" ht="25.5" customHeight="1">
      <c r="A6" s="17"/>
      <c r="B6" s="14" t="s">
        <v>186</v>
      </c>
      <c r="C6" s="15"/>
      <c r="D6" s="15"/>
      <c r="E6" s="15"/>
      <c r="F6" s="15"/>
      <c r="G6" s="15"/>
      <c r="H6" s="16"/>
    </row>
    <row r="7" spans="1:8" ht="45" customHeight="1">
      <c r="A7" s="12" t="s">
        <v>187</v>
      </c>
      <c r="B7" s="14" t="s">
        <v>188</v>
      </c>
      <c r="C7" s="15"/>
      <c r="D7" s="15"/>
      <c r="E7" s="15"/>
      <c r="F7" s="15"/>
      <c r="G7" s="15"/>
      <c r="H7" s="16"/>
    </row>
    <row r="8" spans="1:8" ht="25.5" customHeight="1">
      <c r="A8" s="12" t="s">
        <v>189</v>
      </c>
      <c r="B8" s="18" t="s">
        <v>190</v>
      </c>
      <c r="C8" s="18" t="s">
        <v>191</v>
      </c>
      <c r="D8" s="6" t="s">
        <v>192</v>
      </c>
      <c r="E8" s="8"/>
      <c r="F8" s="18" t="s">
        <v>193</v>
      </c>
      <c r="G8" s="6">
        <v>69718219</v>
      </c>
      <c r="H8" s="8"/>
    </row>
    <row r="9" spans="1:8" ht="25.5" customHeight="1">
      <c r="A9" s="12" t="s">
        <v>194</v>
      </c>
      <c r="B9" s="19" t="s">
        <v>195</v>
      </c>
      <c r="C9" s="8"/>
      <c r="D9" s="6" t="s">
        <v>196</v>
      </c>
      <c r="E9" s="8"/>
      <c r="F9" s="6" t="s">
        <v>197</v>
      </c>
      <c r="G9" s="7"/>
      <c r="H9" s="8"/>
    </row>
    <row r="10" spans="1:8" ht="75" customHeight="1">
      <c r="A10" s="12" t="s">
        <v>198</v>
      </c>
      <c r="B10" s="20" t="s">
        <v>199</v>
      </c>
      <c r="C10" s="21"/>
      <c r="D10" s="21"/>
      <c r="E10" s="21"/>
      <c r="F10" s="21"/>
      <c r="G10" s="21"/>
      <c r="H10" s="22"/>
    </row>
    <row r="11" spans="1:8" ht="75" customHeight="1">
      <c r="A11" s="12" t="s">
        <v>200</v>
      </c>
      <c r="B11" s="20" t="s">
        <v>201</v>
      </c>
      <c r="C11" s="21"/>
      <c r="D11" s="21"/>
      <c r="E11" s="21"/>
      <c r="F11" s="21"/>
      <c r="G11" s="21"/>
      <c r="H11" s="22"/>
    </row>
    <row r="12" spans="1:8" ht="34.5" customHeight="1">
      <c r="A12" s="23" t="s">
        <v>202</v>
      </c>
      <c r="B12" s="24" t="s">
        <v>203</v>
      </c>
      <c r="C12" s="25"/>
      <c r="D12" s="25"/>
      <c r="E12" s="25"/>
      <c r="F12" s="25"/>
      <c r="G12" s="25"/>
      <c r="H12" s="26"/>
    </row>
    <row r="13" spans="1:8" ht="39.75" customHeight="1">
      <c r="A13" s="27"/>
      <c r="B13" s="28"/>
      <c r="C13" s="29"/>
      <c r="D13" s="29"/>
      <c r="E13" s="29"/>
      <c r="F13" s="29"/>
      <c r="G13" s="29"/>
      <c r="H13" s="30"/>
    </row>
    <row r="14" spans="1:8" ht="34.5" customHeight="1">
      <c r="A14" s="23" t="s">
        <v>204</v>
      </c>
      <c r="B14" s="24" t="s">
        <v>205</v>
      </c>
      <c r="C14" s="25"/>
      <c r="D14" s="25"/>
      <c r="E14" s="25"/>
      <c r="F14" s="25"/>
      <c r="G14" s="25"/>
      <c r="H14" s="26"/>
    </row>
    <row r="15" spans="1:8" ht="39.75" customHeight="1">
      <c r="A15" s="27"/>
      <c r="B15" s="28"/>
      <c r="C15" s="29"/>
      <c r="D15" s="29"/>
      <c r="E15" s="29"/>
      <c r="F15" s="29"/>
      <c r="G15" s="29"/>
      <c r="H15" s="30"/>
    </row>
    <row r="16" spans="1:8" ht="30" customHeight="1">
      <c r="A16" s="31" t="s">
        <v>206</v>
      </c>
      <c r="B16" s="32"/>
      <c r="C16" s="31">
        <v>190000</v>
      </c>
      <c r="D16" s="32"/>
      <c r="E16" s="31" t="s">
        <v>207</v>
      </c>
      <c r="F16" s="32"/>
      <c r="G16" s="31">
        <v>190000</v>
      </c>
      <c r="H16" s="32"/>
    </row>
    <row r="17" spans="1:8" ht="30" customHeight="1">
      <c r="A17" s="31" t="s">
        <v>208</v>
      </c>
      <c r="B17" s="32"/>
      <c r="C17" s="31"/>
      <c r="D17" s="32"/>
      <c r="E17" s="31" t="s">
        <v>209</v>
      </c>
      <c r="F17" s="32"/>
      <c r="G17" s="31"/>
      <c r="H17" s="32"/>
    </row>
    <row r="18" spans="1:8" ht="25.5" customHeight="1">
      <c r="A18" s="33" t="s">
        <v>54</v>
      </c>
      <c r="B18" s="6" t="s">
        <v>210</v>
      </c>
      <c r="C18" s="7"/>
      <c r="D18" s="7"/>
      <c r="E18" s="8"/>
      <c r="F18" s="6" t="s">
        <v>211</v>
      </c>
      <c r="G18" s="7"/>
      <c r="H18" s="8"/>
    </row>
    <row r="19" spans="1:8" ht="30" customHeight="1">
      <c r="A19" s="34" t="s">
        <v>212</v>
      </c>
      <c r="B19" s="9" t="s">
        <v>213</v>
      </c>
      <c r="C19" s="10"/>
      <c r="D19" s="10"/>
      <c r="E19" s="11"/>
      <c r="F19" s="9">
        <v>110000</v>
      </c>
      <c r="G19" s="10"/>
      <c r="H19" s="11"/>
    </row>
    <row r="20" spans="1:8" ht="30" customHeight="1">
      <c r="A20" s="35"/>
      <c r="B20" s="9" t="s">
        <v>214</v>
      </c>
      <c r="C20" s="10"/>
      <c r="D20" s="10"/>
      <c r="E20" s="11"/>
      <c r="F20" s="9">
        <v>11000</v>
      </c>
      <c r="G20" s="10"/>
      <c r="H20" s="11"/>
    </row>
    <row r="21" spans="1:8" ht="30" customHeight="1">
      <c r="A21" s="36"/>
      <c r="B21" s="9" t="s">
        <v>215</v>
      </c>
      <c r="C21" s="10"/>
      <c r="D21" s="10"/>
      <c r="E21" s="11"/>
      <c r="F21" s="9">
        <v>69000</v>
      </c>
      <c r="G21" s="10"/>
      <c r="H21" s="11"/>
    </row>
    <row r="22" spans="1:8" ht="75" customHeight="1">
      <c r="A22" s="12" t="s">
        <v>216</v>
      </c>
      <c r="B22" s="20" t="s">
        <v>217</v>
      </c>
      <c r="C22" s="21"/>
      <c r="D22" s="21"/>
      <c r="E22" s="21"/>
      <c r="F22" s="21"/>
      <c r="G22" s="21"/>
      <c r="H22" s="22"/>
    </row>
    <row r="23" spans="1:8" ht="75" customHeight="1">
      <c r="A23" s="12" t="s">
        <v>218</v>
      </c>
      <c r="B23" s="20" t="s">
        <v>219</v>
      </c>
      <c r="C23" s="21"/>
      <c r="D23" s="21"/>
      <c r="E23" s="21"/>
      <c r="F23" s="21"/>
      <c r="G23" s="21"/>
      <c r="H23" s="22"/>
    </row>
    <row r="24" spans="1:8" ht="75" customHeight="1">
      <c r="A24" s="12" t="s">
        <v>220</v>
      </c>
      <c r="B24" s="20" t="s">
        <v>221</v>
      </c>
      <c r="C24" s="21"/>
      <c r="D24" s="21"/>
      <c r="E24" s="21"/>
      <c r="F24" s="21"/>
      <c r="G24" s="21"/>
      <c r="H24" s="22"/>
    </row>
    <row r="25" spans="1:8" ht="34.5" customHeight="1">
      <c r="A25" s="6" t="s">
        <v>222</v>
      </c>
      <c r="B25" s="7"/>
      <c r="C25" s="7"/>
      <c r="D25" s="7"/>
      <c r="E25" s="7"/>
      <c r="F25" s="7"/>
      <c r="G25" s="7"/>
      <c r="H25" s="8"/>
    </row>
    <row r="26" spans="1:8" ht="34.5" customHeight="1">
      <c r="A26" s="18" t="s">
        <v>223</v>
      </c>
      <c r="B26" s="6" t="s">
        <v>224</v>
      </c>
      <c r="C26" s="7"/>
      <c r="D26" s="8"/>
      <c r="E26" s="6" t="s">
        <v>225</v>
      </c>
      <c r="F26" s="7"/>
      <c r="G26" s="7"/>
      <c r="H26" s="8"/>
    </row>
    <row r="27" spans="1:8" ht="30" customHeight="1">
      <c r="A27" s="23" t="s">
        <v>226</v>
      </c>
      <c r="B27" s="14" t="s">
        <v>227</v>
      </c>
      <c r="C27" s="15"/>
      <c r="D27" s="16"/>
      <c r="E27" s="37" t="s">
        <v>228</v>
      </c>
      <c r="F27" s="38"/>
      <c r="G27" s="38"/>
      <c r="H27" s="39"/>
    </row>
    <row r="28" spans="1:8" ht="30" customHeight="1">
      <c r="A28" s="40"/>
      <c r="B28" s="14" t="s">
        <v>229</v>
      </c>
      <c r="C28" s="15"/>
      <c r="D28" s="16"/>
      <c r="E28" s="37" t="s">
        <v>228</v>
      </c>
      <c r="F28" s="38"/>
      <c r="G28" s="38"/>
      <c r="H28" s="39"/>
    </row>
    <row r="29" spans="1:8" ht="30" customHeight="1">
      <c r="A29" s="41"/>
      <c r="B29" s="14" t="s">
        <v>230</v>
      </c>
      <c r="C29" s="15"/>
      <c r="D29" s="16"/>
      <c r="E29" s="37" t="s">
        <v>231</v>
      </c>
      <c r="F29" s="38"/>
      <c r="G29" s="38"/>
      <c r="H29" s="39"/>
    </row>
    <row r="30" spans="1:8" ht="30" customHeight="1">
      <c r="A30" s="41"/>
      <c r="B30" s="14" t="s">
        <v>232</v>
      </c>
      <c r="C30" s="15"/>
      <c r="D30" s="16"/>
      <c r="E30" s="37" t="s">
        <v>231</v>
      </c>
      <c r="F30" s="38"/>
      <c r="G30" s="38"/>
      <c r="H30" s="39"/>
    </row>
    <row r="31" spans="1:8" ht="30" customHeight="1">
      <c r="A31" s="27"/>
      <c r="B31" s="14" t="s">
        <v>233</v>
      </c>
      <c r="C31" s="15"/>
      <c r="D31" s="16"/>
      <c r="E31" s="37" t="s">
        <v>228</v>
      </c>
      <c r="F31" s="38"/>
      <c r="G31" s="38"/>
      <c r="H31" s="39"/>
    </row>
    <row r="32" spans="1:8" ht="30" customHeight="1">
      <c r="A32" s="13" t="s">
        <v>234</v>
      </c>
      <c r="B32" s="14" t="s">
        <v>235</v>
      </c>
      <c r="C32" s="15"/>
      <c r="D32" s="16"/>
      <c r="E32" s="14" t="s">
        <v>236</v>
      </c>
      <c r="F32" s="15"/>
      <c r="G32" s="15"/>
      <c r="H32" s="16"/>
    </row>
    <row r="33" spans="1:8" ht="30" customHeight="1">
      <c r="A33" s="42"/>
      <c r="B33" s="14" t="s">
        <v>237</v>
      </c>
      <c r="C33" s="15"/>
      <c r="D33" s="16"/>
      <c r="E33" s="14" t="s">
        <v>238</v>
      </c>
      <c r="F33" s="15"/>
      <c r="G33" s="15"/>
      <c r="H33" s="16"/>
    </row>
    <row r="34" spans="1:8" ht="30" customHeight="1">
      <c r="A34" s="17"/>
      <c r="B34" s="14" t="s">
        <v>239</v>
      </c>
      <c r="C34" s="15"/>
      <c r="D34" s="16"/>
      <c r="E34" s="37" t="s">
        <v>228</v>
      </c>
      <c r="F34" s="38"/>
      <c r="G34" s="38"/>
      <c r="H34" s="39"/>
    </row>
    <row r="35" spans="1:8" ht="30" customHeight="1">
      <c r="A35" s="13" t="s">
        <v>240</v>
      </c>
      <c r="B35" s="14" t="s">
        <v>241</v>
      </c>
      <c r="C35" s="15"/>
      <c r="D35" s="16"/>
      <c r="E35" s="37" t="s">
        <v>228</v>
      </c>
      <c r="F35" s="38"/>
      <c r="G35" s="38"/>
      <c r="H35" s="39"/>
    </row>
    <row r="36" spans="1:8" ht="30" customHeight="1">
      <c r="A36" s="23" t="s">
        <v>242</v>
      </c>
      <c r="B36" s="14" t="s">
        <v>243</v>
      </c>
      <c r="C36" s="15"/>
      <c r="D36" s="16"/>
      <c r="E36" s="37" t="s">
        <v>244</v>
      </c>
      <c r="F36" s="38"/>
      <c r="G36" s="38"/>
      <c r="H36" s="39"/>
    </row>
    <row r="37" spans="1:8" ht="30" customHeight="1">
      <c r="A37" s="40"/>
      <c r="B37" s="14" t="s">
        <v>245</v>
      </c>
      <c r="C37" s="15"/>
      <c r="D37" s="16"/>
      <c r="E37" s="37" t="s">
        <v>228</v>
      </c>
      <c r="F37" s="38"/>
      <c r="G37" s="38"/>
      <c r="H37" s="39"/>
    </row>
    <row r="38" spans="1:8" ht="30" customHeight="1">
      <c r="A38" s="41"/>
      <c r="B38" s="14" t="s">
        <v>246</v>
      </c>
      <c r="C38" s="15"/>
      <c r="D38" s="16"/>
      <c r="E38" s="37" t="s">
        <v>228</v>
      </c>
      <c r="F38" s="38"/>
      <c r="G38" s="38"/>
      <c r="H38" s="39"/>
    </row>
    <row r="39" spans="1:8" ht="30" customHeight="1">
      <c r="A39" s="27"/>
      <c r="B39" s="14" t="s">
        <v>247</v>
      </c>
      <c r="C39" s="15"/>
      <c r="D39" s="16"/>
      <c r="E39" s="37" t="s">
        <v>228</v>
      </c>
      <c r="F39" s="38"/>
      <c r="G39" s="38"/>
      <c r="H39" s="39"/>
    </row>
    <row r="40" spans="1:8" ht="30" customHeight="1">
      <c r="A40" s="12" t="s">
        <v>248</v>
      </c>
      <c r="B40" s="20" t="s">
        <v>54</v>
      </c>
      <c r="C40" s="21"/>
      <c r="D40" s="21"/>
      <c r="E40" s="21"/>
      <c r="F40" s="21"/>
      <c r="G40" s="21"/>
      <c r="H40" s="22"/>
    </row>
    <row r="41" spans="1:8" ht="34.5" customHeight="1">
      <c r="A41" s="9" t="s">
        <v>249</v>
      </c>
      <c r="B41" s="10"/>
      <c r="C41" s="10"/>
      <c r="D41" s="10"/>
      <c r="E41" s="10"/>
      <c r="F41" s="10"/>
      <c r="G41" s="10"/>
      <c r="H41" s="11"/>
    </row>
    <row r="42" spans="1:8" ht="25.5" customHeight="1">
      <c r="A42" s="43"/>
      <c r="B42" s="43"/>
      <c r="C42" s="43"/>
      <c r="D42" s="43"/>
      <c r="E42" s="43"/>
      <c r="F42" s="43"/>
      <c r="G42" s="43"/>
      <c r="H42" s="43"/>
    </row>
  </sheetData>
  <sheetProtection/>
  <mergeCells count="74">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H22"/>
    <mergeCell ref="B23:H23"/>
    <mergeCell ref="B24:H24"/>
    <mergeCell ref="A25:H25"/>
    <mergeCell ref="B26:D26"/>
    <mergeCell ref="E26:H26"/>
    <mergeCell ref="B27:D27"/>
    <mergeCell ref="E27:H27"/>
    <mergeCell ref="B28:D28"/>
    <mergeCell ref="E28:H28"/>
    <mergeCell ref="B29:D29"/>
    <mergeCell ref="E29:H29"/>
    <mergeCell ref="B30:D30"/>
    <mergeCell ref="E30:H30"/>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H40"/>
    <mergeCell ref="A41:H41"/>
    <mergeCell ref="A42:H42"/>
    <mergeCell ref="A5:A6"/>
    <mergeCell ref="A12:A13"/>
    <mergeCell ref="A14:A15"/>
    <mergeCell ref="A19:A21"/>
    <mergeCell ref="A27:A31"/>
    <mergeCell ref="A32:A34"/>
    <mergeCell ref="A36:A39"/>
    <mergeCell ref="B12:H13"/>
    <mergeCell ref="B14:H15"/>
  </mergeCells>
  <printOptions/>
  <pageMargins left="0.71" right="0.71" top="0.2" bottom="0.2"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B6" sqref="B6"/>
    </sheetView>
  </sheetViews>
  <sheetFormatPr defaultColWidth="9.00390625" defaultRowHeight="14.25"/>
  <cols>
    <col min="1" max="1" width="121.375" style="0" customWidth="1"/>
    <col min="13" max="13" width="13.25390625" style="0" customWidth="1"/>
  </cols>
  <sheetData>
    <row r="1" spans="1:13" ht="24" customHeight="1">
      <c r="A1" s="47" t="s">
        <v>3</v>
      </c>
      <c r="B1" s="47"/>
      <c r="C1" s="47"/>
      <c r="D1" s="47"/>
      <c r="E1" s="47"/>
      <c r="F1" s="47"/>
      <c r="G1" s="47"/>
      <c r="H1" s="47"/>
      <c r="I1" s="47"/>
      <c r="J1" s="47"/>
      <c r="K1" s="47"/>
      <c r="L1" s="47"/>
      <c r="M1" s="47"/>
    </row>
    <row r="2" ht="24" customHeight="1"/>
    <row r="3" spans="1:13" ht="37.5" customHeight="1">
      <c r="A3" s="99" t="s">
        <v>4</v>
      </c>
      <c r="B3" s="46"/>
      <c r="C3" s="46"/>
      <c r="D3" s="46"/>
      <c r="E3" s="46"/>
      <c r="F3" s="46"/>
      <c r="G3" s="46"/>
      <c r="H3" s="46"/>
      <c r="I3" s="46"/>
      <c r="J3" s="46"/>
      <c r="K3" s="46"/>
      <c r="L3" s="46"/>
      <c r="M3" s="46"/>
    </row>
    <row r="4" spans="1:13" ht="24" customHeight="1">
      <c r="A4" s="100"/>
      <c r="B4" s="46"/>
      <c r="C4" s="46"/>
      <c r="D4" s="46"/>
      <c r="E4" s="46"/>
      <c r="F4" s="46"/>
      <c r="G4" s="46"/>
      <c r="H4" s="46"/>
      <c r="I4" s="46"/>
      <c r="J4" s="46"/>
      <c r="K4" s="46"/>
      <c r="L4" s="46"/>
      <c r="M4" s="46"/>
    </row>
    <row r="5" spans="1:13" ht="24" customHeight="1">
      <c r="A5" s="100"/>
      <c r="B5" s="46"/>
      <c r="C5" s="46"/>
      <c r="D5" s="46"/>
      <c r="E5" s="46"/>
      <c r="F5" s="46"/>
      <c r="G5" s="46"/>
      <c r="H5" s="46"/>
      <c r="I5" s="46"/>
      <c r="J5" s="46"/>
      <c r="K5" s="46"/>
      <c r="L5" s="46"/>
      <c r="M5" s="46"/>
    </row>
    <row r="6" spans="1:13" ht="24" customHeight="1">
      <c r="A6" s="100"/>
      <c r="B6" s="46"/>
      <c r="C6" s="46"/>
      <c r="D6" s="46"/>
      <c r="E6" s="46"/>
      <c r="F6" s="46"/>
      <c r="G6" s="46"/>
      <c r="H6" s="46"/>
      <c r="I6" s="46"/>
      <c r="J6" s="46"/>
      <c r="K6" s="46"/>
      <c r="L6" s="46"/>
      <c r="M6" s="46"/>
    </row>
    <row r="7" ht="24" customHeight="1">
      <c r="A7" s="100"/>
    </row>
    <row r="8" spans="1:13" ht="24" customHeight="1">
      <c r="A8" s="100"/>
      <c r="B8" s="46"/>
      <c r="C8" s="46"/>
      <c r="D8" s="46"/>
      <c r="E8" s="46"/>
      <c r="F8" s="46"/>
      <c r="G8" s="46"/>
      <c r="H8" s="46"/>
      <c r="I8" s="46"/>
      <c r="J8" s="46"/>
      <c r="K8" s="46"/>
      <c r="L8" s="46"/>
      <c r="M8" s="46"/>
    </row>
    <row r="9" spans="1:13" ht="24" customHeight="1">
      <c r="A9" s="100"/>
      <c r="B9" s="46"/>
      <c r="C9" s="46"/>
      <c r="D9" s="46"/>
      <c r="E9" s="46"/>
      <c r="F9" s="46"/>
      <c r="G9" s="46"/>
      <c r="H9" s="46"/>
      <c r="I9" s="46"/>
      <c r="J9" s="46"/>
      <c r="K9" s="46"/>
      <c r="L9" s="46"/>
      <c r="M9" s="46"/>
    </row>
    <row r="10" spans="1:13" ht="24" customHeight="1">
      <c r="A10" s="100"/>
      <c r="B10" s="46"/>
      <c r="C10" s="46"/>
      <c r="D10" s="46"/>
      <c r="E10" s="46"/>
      <c r="F10" s="46"/>
      <c r="G10" s="46"/>
      <c r="H10" s="46"/>
      <c r="I10" s="46"/>
      <c r="J10" s="46"/>
      <c r="K10" s="46"/>
      <c r="L10" s="46"/>
      <c r="M10" s="46"/>
    </row>
    <row r="11" spans="1:13" ht="24" customHeight="1">
      <c r="A11" s="100"/>
      <c r="B11" s="46"/>
      <c r="C11" s="46"/>
      <c r="D11" s="46"/>
      <c r="E11" s="46"/>
      <c r="F11" s="46"/>
      <c r="G11" s="46"/>
      <c r="H11" s="46"/>
      <c r="I11" s="46"/>
      <c r="J11" s="46"/>
      <c r="K11" s="46"/>
      <c r="L11" s="46"/>
      <c r="M11" s="46"/>
    </row>
    <row r="12" spans="1:13" ht="24" customHeight="1">
      <c r="A12" s="100"/>
      <c r="B12" s="46"/>
      <c r="C12" s="46"/>
      <c r="D12" s="46"/>
      <c r="E12" s="46"/>
      <c r="F12" s="46"/>
      <c r="G12" s="46"/>
      <c r="H12" s="46"/>
      <c r="I12" s="46"/>
      <c r="J12" s="46"/>
      <c r="K12" s="46"/>
      <c r="L12" s="46"/>
      <c r="M12" s="46"/>
    </row>
    <row r="13" spans="1:13" ht="24" customHeight="1">
      <c r="A13" s="100"/>
      <c r="B13" s="46"/>
      <c r="C13" s="46"/>
      <c r="D13" s="46"/>
      <c r="E13" s="46"/>
      <c r="F13" s="46"/>
      <c r="G13" s="46"/>
      <c r="H13" s="46"/>
      <c r="I13" s="46"/>
      <c r="J13" s="46"/>
      <c r="K13" s="46"/>
      <c r="L13" s="46"/>
      <c r="M13" s="46"/>
    </row>
    <row r="14" spans="1:13" ht="24" customHeight="1">
      <c r="A14" s="100"/>
      <c r="B14" s="46"/>
      <c r="C14" s="46"/>
      <c r="D14" s="46"/>
      <c r="E14" s="46"/>
      <c r="F14" s="46"/>
      <c r="G14" s="46"/>
      <c r="H14" s="46"/>
      <c r="I14" s="46"/>
      <c r="J14" s="46"/>
      <c r="K14" s="46"/>
      <c r="L14" s="46"/>
      <c r="M14" s="46"/>
    </row>
    <row r="15" spans="1:13" ht="24" customHeight="1">
      <c r="A15" s="100"/>
      <c r="B15" s="46"/>
      <c r="C15" s="46"/>
      <c r="D15" s="46"/>
      <c r="E15" s="46"/>
      <c r="F15" s="46"/>
      <c r="G15" s="46"/>
      <c r="H15" s="46"/>
      <c r="I15" s="46"/>
      <c r="J15" s="46"/>
      <c r="K15" s="46"/>
      <c r="L15" s="46"/>
      <c r="M15" s="46"/>
    </row>
    <row r="16" spans="1:13" ht="24" customHeight="1">
      <c r="A16" s="100"/>
      <c r="B16" s="46"/>
      <c r="C16" s="46"/>
      <c r="D16" s="46"/>
      <c r="E16" s="46"/>
      <c r="F16" s="46"/>
      <c r="G16" s="46"/>
      <c r="H16" s="46"/>
      <c r="I16" s="46"/>
      <c r="J16" s="46"/>
      <c r="K16" s="46"/>
      <c r="L16" s="46"/>
      <c r="M16" s="46"/>
    </row>
    <row r="17" spans="1:13" ht="24" customHeight="1">
      <c r="A17" s="100"/>
      <c r="B17" s="46"/>
      <c r="C17" s="46"/>
      <c r="D17" s="46"/>
      <c r="E17" s="46"/>
      <c r="F17" s="46"/>
      <c r="G17" s="46"/>
      <c r="H17" s="46"/>
      <c r="I17" s="46"/>
      <c r="J17" s="46"/>
      <c r="K17" s="46"/>
      <c r="L17" s="46"/>
      <c r="M17" s="46"/>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47" t="s">
        <v>5</v>
      </c>
      <c r="B1" s="47"/>
      <c r="C1" s="47"/>
      <c r="D1" s="47"/>
      <c r="E1" s="47"/>
      <c r="F1" s="47"/>
      <c r="G1" s="47"/>
      <c r="H1" s="47"/>
      <c r="I1" s="47"/>
      <c r="J1" s="47"/>
      <c r="K1" s="47"/>
      <c r="L1" s="47"/>
      <c r="M1" s="47"/>
    </row>
    <row r="2" ht="24" customHeight="1"/>
    <row r="3" spans="1:13" ht="37.5" customHeight="1">
      <c r="A3" s="99" t="s">
        <v>6</v>
      </c>
      <c r="B3" s="46"/>
      <c r="C3" s="46"/>
      <c r="D3" s="46"/>
      <c r="E3" s="46"/>
      <c r="F3" s="46"/>
      <c r="G3" s="46"/>
      <c r="H3" s="46"/>
      <c r="I3" s="46"/>
      <c r="J3" s="46"/>
      <c r="K3" s="46"/>
      <c r="L3" s="46"/>
      <c r="M3" s="46"/>
    </row>
    <row r="4" spans="1:13" ht="24" customHeight="1">
      <c r="A4" s="100"/>
      <c r="B4" s="46"/>
      <c r="C4" s="46"/>
      <c r="D4" s="46"/>
      <c r="E4" s="46"/>
      <c r="F4" s="46"/>
      <c r="G4" s="46"/>
      <c r="H4" s="46"/>
      <c r="I4" s="46"/>
      <c r="J4" s="46"/>
      <c r="K4" s="46"/>
      <c r="L4" s="46"/>
      <c r="M4" s="46"/>
    </row>
    <row r="5" spans="1:13" ht="24" customHeight="1">
      <c r="A5" s="100"/>
      <c r="B5" s="46"/>
      <c r="C5" s="46"/>
      <c r="D5" s="46"/>
      <c r="E5" s="46"/>
      <c r="F5" s="46"/>
      <c r="G5" s="46"/>
      <c r="H5" s="46"/>
      <c r="I5" s="46"/>
      <c r="J5" s="46"/>
      <c r="K5" s="46"/>
      <c r="L5" s="46"/>
      <c r="M5" s="46"/>
    </row>
    <row r="6" spans="1:13" ht="24" customHeight="1">
      <c r="A6" s="100"/>
      <c r="B6" s="46"/>
      <c r="C6" s="46"/>
      <c r="D6" s="46"/>
      <c r="E6" s="46"/>
      <c r="F6" s="46"/>
      <c r="G6" s="46"/>
      <c r="H6" s="46"/>
      <c r="I6" s="46"/>
      <c r="J6" s="46"/>
      <c r="K6" s="46"/>
      <c r="L6" s="46"/>
      <c r="M6" s="46"/>
    </row>
    <row r="7" ht="24" customHeight="1">
      <c r="A7" s="100"/>
    </row>
    <row r="8" spans="1:13" ht="24" customHeight="1">
      <c r="A8" s="100"/>
      <c r="B8" s="46"/>
      <c r="C8" s="46"/>
      <c r="D8" s="46"/>
      <c r="E8" s="46"/>
      <c r="F8" s="46"/>
      <c r="G8" s="46"/>
      <c r="H8" s="46"/>
      <c r="I8" s="46"/>
      <c r="J8" s="46"/>
      <c r="K8" s="46"/>
      <c r="L8" s="46"/>
      <c r="M8" s="46"/>
    </row>
    <row r="9" spans="1:13" ht="24" customHeight="1">
      <c r="A9" s="100"/>
      <c r="B9" s="46"/>
      <c r="C9" s="46"/>
      <c r="D9" s="46"/>
      <c r="E9" s="46"/>
      <c r="F9" s="46"/>
      <c r="G9" s="46"/>
      <c r="H9" s="46"/>
      <c r="I9" s="46"/>
      <c r="J9" s="46"/>
      <c r="K9" s="46"/>
      <c r="L9" s="46"/>
      <c r="M9" s="46"/>
    </row>
    <row r="10" spans="1:13" ht="24" customHeight="1">
      <c r="A10" s="100"/>
      <c r="B10" s="46"/>
      <c r="C10" s="46"/>
      <c r="D10" s="46"/>
      <c r="E10" s="46"/>
      <c r="F10" s="46"/>
      <c r="G10" s="46"/>
      <c r="H10" s="46"/>
      <c r="I10" s="46"/>
      <c r="J10" s="46"/>
      <c r="K10" s="46"/>
      <c r="L10" s="46"/>
      <c r="M10" s="46"/>
    </row>
    <row r="11" spans="1:13" ht="24" customHeight="1">
      <c r="A11" s="100"/>
      <c r="B11" s="46"/>
      <c r="C11" s="46"/>
      <c r="D11" s="46"/>
      <c r="E11" s="46"/>
      <c r="F11" s="46"/>
      <c r="G11" s="46"/>
      <c r="H11" s="46"/>
      <c r="I11" s="46"/>
      <c r="J11" s="46"/>
      <c r="K11" s="46"/>
      <c r="L11" s="46"/>
      <c r="M11" s="46"/>
    </row>
    <row r="12" spans="1:13" ht="24" customHeight="1">
      <c r="A12" s="100"/>
      <c r="B12" s="46"/>
      <c r="C12" s="46"/>
      <c r="D12" s="46"/>
      <c r="E12" s="46"/>
      <c r="F12" s="46"/>
      <c r="G12" s="46"/>
      <c r="H12" s="46"/>
      <c r="I12" s="46"/>
      <c r="J12" s="46"/>
      <c r="K12" s="46"/>
      <c r="L12" s="46"/>
      <c r="M12" s="46"/>
    </row>
    <row r="13" spans="1:13" ht="24" customHeight="1">
      <c r="A13" s="100"/>
      <c r="B13" s="46"/>
      <c r="C13" s="46"/>
      <c r="D13" s="46"/>
      <c r="E13" s="46"/>
      <c r="F13" s="46"/>
      <c r="G13" s="46"/>
      <c r="H13" s="46"/>
      <c r="I13" s="46"/>
      <c r="J13" s="46"/>
      <c r="K13" s="46"/>
      <c r="L13" s="46"/>
      <c r="M13" s="46"/>
    </row>
    <row r="14" spans="1:13" ht="24" customHeight="1">
      <c r="A14" s="100"/>
      <c r="B14" s="46"/>
      <c r="C14" s="46"/>
      <c r="D14" s="46"/>
      <c r="E14" s="46"/>
      <c r="F14" s="46"/>
      <c r="G14" s="46"/>
      <c r="H14" s="46"/>
      <c r="I14" s="46"/>
      <c r="J14" s="46"/>
      <c r="K14" s="46"/>
      <c r="L14" s="46"/>
      <c r="M14" s="46"/>
    </row>
    <row r="15" spans="1:13" ht="24" customHeight="1">
      <c r="A15" s="100"/>
      <c r="B15" s="46"/>
      <c r="C15" s="46"/>
      <c r="D15" s="46"/>
      <c r="E15" s="46"/>
      <c r="F15" s="46"/>
      <c r="G15" s="46"/>
      <c r="H15" s="46"/>
      <c r="I15" s="46"/>
      <c r="J15" s="46"/>
      <c r="K15" s="46"/>
      <c r="L15" s="46"/>
      <c r="M15" s="46"/>
    </row>
    <row r="16" spans="1:13" ht="24" customHeight="1">
      <c r="A16" s="100"/>
      <c r="B16" s="46"/>
      <c r="C16" s="46"/>
      <c r="D16" s="46"/>
      <c r="E16" s="46"/>
      <c r="F16" s="46"/>
      <c r="G16" s="46"/>
      <c r="H16" s="46"/>
      <c r="I16" s="46"/>
      <c r="J16" s="46"/>
      <c r="K16" s="46"/>
      <c r="L16" s="46"/>
      <c r="M16" s="46"/>
    </row>
    <row r="17" spans="1:13" ht="24" customHeight="1">
      <c r="A17" s="100"/>
      <c r="B17" s="46"/>
      <c r="C17" s="46"/>
      <c r="D17" s="46"/>
      <c r="E17" s="46"/>
      <c r="F17" s="46"/>
      <c r="G17" s="46"/>
      <c r="H17" s="46"/>
      <c r="I17" s="46"/>
      <c r="J17" s="46"/>
      <c r="K17" s="46"/>
      <c r="L17" s="46"/>
      <c r="M17" s="46"/>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47" t="s">
        <v>7</v>
      </c>
      <c r="B1" s="47"/>
      <c r="C1" s="47"/>
      <c r="D1" s="47"/>
      <c r="E1" s="47"/>
      <c r="F1" s="47"/>
      <c r="G1" s="47"/>
      <c r="H1" s="47"/>
      <c r="I1" s="47"/>
      <c r="J1" s="47"/>
      <c r="K1" s="47"/>
      <c r="L1" s="47"/>
      <c r="M1" s="47"/>
    </row>
    <row r="2" ht="24" customHeight="1"/>
    <row r="3" spans="1:13" ht="63" customHeight="1">
      <c r="A3" s="97" t="s">
        <v>8</v>
      </c>
      <c r="B3" s="46"/>
      <c r="C3" s="46"/>
      <c r="D3" s="46"/>
      <c r="E3" s="46"/>
      <c r="F3" s="46"/>
      <c r="G3" s="46"/>
      <c r="H3" s="46"/>
      <c r="I3" s="46"/>
      <c r="J3" s="46"/>
      <c r="K3" s="46"/>
      <c r="L3" s="46"/>
      <c r="M3" s="46"/>
    </row>
    <row r="4" spans="1:13" ht="58.5" customHeight="1">
      <c r="A4" s="97" t="s">
        <v>9</v>
      </c>
      <c r="B4" s="46"/>
      <c r="C4" s="46"/>
      <c r="D4" s="46"/>
      <c r="E4" s="46"/>
      <c r="F4" s="46"/>
      <c r="G4" s="46"/>
      <c r="H4" s="46"/>
      <c r="I4" s="46"/>
      <c r="J4" s="46"/>
      <c r="K4" s="46"/>
      <c r="L4" s="46"/>
      <c r="M4" s="46"/>
    </row>
    <row r="5" spans="1:13" ht="54" customHeight="1">
      <c r="A5" s="97" t="s">
        <v>10</v>
      </c>
      <c r="B5" s="46"/>
      <c r="C5" s="46"/>
      <c r="D5" s="46"/>
      <c r="E5" s="46"/>
      <c r="F5" s="46"/>
      <c r="G5" s="46"/>
      <c r="H5" s="46"/>
      <c r="I5" s="46"/>
      <c r="J5" s="46"/>
      <c r="K5" s="46"/>
      <c r="L5" s="46"/>
      <c r="M5" s="46"/>
    </row>
    <row r="6" spans="1:13" ht="42.75" customHeight="1">
      <c r="A6" s="97" t="s">
        <v>11</v>
      </c>
      <c r="B6" s="46"/>
      <c r="C6" s="46"/>
      <c r="D6" s="46"/>
      <c r="E6" s="46"/>
      <c r="F6" s="46"/>
      <c r="G6" s="46"/>
      <c r="H6" s="46"/>
      <c r="I6" s="46"/>
      <c r="J6" s="46"/>
      <c r="K6" s="46"/>
      <c r="L6" s="46"/>
      <c r="M6" s="46"/>
    </row>
    <row r="7" ht="39.75" customHeight="1">
      <c r="A7" s="97" t="s">
        <v>12</v>
      </c>
    </row>
    <row r="8" spans="1:13" ht="24" customHeight="1">
      <c r="A8" s="98"/>
      <c r="B8" s="46"/>
      <c r="C8" s="46"/>
      <c r="D8" s="46"/>
      <c r="E8" s="46"/>
      <c r="F8" s="46"/>
      <c r="G8" s="46"/>
      <c r="H8" s="46"/>
      <c r="I8" s="46"/>
      <c r="J8" s="46"/>
      <c r="K8" s="46"/>
      <c r="L8" s="46"/>
      <c r="M8" s="46"/>
    </row>
    <row r="9" spans="1:13" ht="24" customHeight="1">
      <c r="A9" s="98"/>
      <c r="B9" s="46"/>
      <c r="C9" s="46"/>
      <c r="D9" s="46"/>
      <c r="E9" s="46"/>
      <c r="F9" s="46"/>
      <c r="G9" s="46"/>
      <c r="H9" s="46"/>
      <c r="I9" s="46"/>
      <c r="J9" s="46"/>
      <c r="K9" s="46"/>
      <c r="L9" s="46"/>
      <c r="M9" s="46"/>
    </row>
    <row r="10" spans="1:13" ht="24" customHeight="1">
      <c r="A10" s="98"/>
      <c r="B10" s="46"/>
      <c r="C10" s="46"/>
      <c r="D10" s="46"/>
      <c r="E10" s="46"/>
      <c r="F10" s="46"/>
      <c r="G10" s="46"/>
      <c r="H10" s="46"/>
      <c r="I10" s="46"/>
      <c r="J10" s="46"/>
      <c r="K10" s="46"/>
      <c r="L10" s="46"/>
      <c r="M10" s="46"/>
    </row>
    <row r="11" spans="1:13" ht="24" customHeight="1">
      <c r="A11" s="98"/>
      <c r="B11" s="46"/>
      <c r="C11" s="46"/>
      <c r="D11" s="46"/>
      <c r="E11" s="46"/>
      <c r="F11" s="46"/>
      <c r="G11" s="46"/>
      <c r="H11" s="46"/>
      <c r="I11" s="46"/>
      <c r="J11" s="46"/>
      <c r="K11" s="46"/>
      <c r="L11" s="46"/>
      <c r="M11" s="46"/>
    </row>
    <row r="12" spans="1:13" ht="24" customHeight="1">
      <c r="A12" s="98"/>
      <c r="B12" s="46"/>
      <c r="C12" s="46"/>
      <c r="D12" s="46"/>
      <c r="E12" s="46"/>
      <c r="F12" s="46"/>
      <c r="G12" s="46"/>
      <c r="H12" s="46"/>
      <c r="I12" s="46"/>
      <c r="J12" s="46"/>
      <c r="K12" s="46"/>
      <c r="L12" s="46"/>
      <c r="M12" s="46"/>
    </row>
    <row r="13" spans="1:13" ht="24" customHeight="1">
      <c r="A13" s="98"/>
      <c r="B13" s="46"/>
      <c r="C13" s="46"/>
      <c r="D13" s="46"/>
      <c r="E13" s="46"/>
      <c r="F13" s="46"/>
      <c r="G13" s="46"/>
      <c r="H13" s="46"/>
      <c r="I13" s="46"/>
      <c r="J13" s="46"/>
      <c r="K13" s="46"/>
      <c r="L13" s="46"/>
      <c r="M13" s="46"/>
    </row>
    <row r="14" spans="1:13" ht="24" customHeight="1">
      <c r="A14" s="98"/>
      <c r="B14" s="46"/>
      <c r="C14" s="46"/>
      <c r="D14" s="46"/>
      <c r="E14" s="46"/>
      <c r="F14" s="46"/>
      <c r="G14" s="46"/>
      <c r="H14" s="46"/>
      <c r="I14" s="46"/>
      <c r="J14" s="46"/>
      <c r="K14" s="46"/>
      <c r="L14" s="46"/>
      <c r="M14" s="46"/>
    </row>
    <row r="15" spans="1:13" ht="24" customHeight="1">
      <c r="A15" s="98"/>
      <c r="B15" s="46"/>
      <c r="C15" s="46"/>
      <c r="D15" s="46"/>
      <c r="E15" s="46"/>
      <c r="F15" s="46"/>
      <c r="G15" s="46"/>
      <c r="H15" s="46"/>
      <c r="I15" s="46"/>
      <c r="J15" s="46"/>
      <c r="K15" s="46"/>
      <c r="L15" s="46"/>
      <c r="M15" s="46"/>
    </row>
    <row r="16" spans="1:13" ht="24" customHeight="1">
      <c r="A16" s="97"/>
      <c r="B16" s="46"/>
      <c r="C16" s="46"/>
      <c r="D16" s="46"/>
      <c r="E16" s="46"/>
      <c r="F16" s="46"/>
      <c r="G16" s="46"/>
      <c r="H16" s="46"/>
      <c r="I16" s="46"/>
      <c r="J16" s="46"/>
      <c r="K16" s="46"/>
      <c r="L16" s="46"/>
      <c r="M16" s="46"/>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workbookViewId="0" topLeftCell="A1">
      <selection activeCell="F15" sqref="F15"/>
    </sheetView>
  </sheetViews>
  <sheetFormatPr defaultColWidth="8.00390625" defaultRowHeight="14.25"/>
  <cols>
    <col min="1" max="1" width="35.375" style="93" customWidth="1"/>
    <col min="2" max="2" width="23.75390625" style="93" customWidth="1"/>
    <col min="3" max="3" width="37.50390625" style="93" customWidth="1"/>
    <col min="4" max="4" width="23.75390625" style="93" customWidth="1"/>
    <col min="5" max="253" width="8.00390625" style="93" customWidth="1"/>
    <col min="254" max="16384" width="8.00390625" style="93" customWidth="1"/>
  </cols>
  <sheetData>
    <row r="1" ht="18" customHeight="1">
      <c r="D1" s="72"/>
    </row>
    <row r="2" spans="1:253" ht="22.5" customHeight="1">
      <c r="A2" s="47" t="s">
        <v>13</v>
      </c>
      <c r="B2" s="81"/>
      <c r="C2" s="81"/>
      <c r="D2" s="8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69"/>
      <c r="B3" s="69"/>
      <c r="C3" s="69"/>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0" t="s">
        <v>14</v>
      </c>
      <c r="B4" s="54"/>
      <c r="C4" s="54"/>
      <c r="D4" s="73" t="s">
        <v>15</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69"/>
      <c r="C5" s="69"/>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92" customFormat="1" ht="24" customHeight="1">
      <c r="A6" s="75" t="s">
        <v>16</v>
      </c>
      <c r="B6" s="62"/>
      <c r="C6" s="75" t="s">
        <v>17</v>
      </c>
      <c r="D6" s="62"/>
    </row>
    <row r="7" spans="1:4" s="92" customFormat="1" ht="24" customHeight="1">
      <c r="A7" s="94" t="s">
        <v>18</v>
      </c>
      <c r="B7" s="94" t="s">
        <v>19</v>
      </c>
      <c r="C7" s="94" t="s">
        <v>18</v>
      </c>
      <c r="D7" s="62" t="s">
        <v>19</v>
      </c>
    </row>
    <row r="8" spans="1:4" s="92" customFormat="1" ht="24" customHeight="1">
      <c r="A8" s="80" t="s">
        <v>20</v>
      </c>
      <c r="B8" s="86">
        <v>9111991</v>
      </c>
      <c r="C8" s="76" t="s">
        <v>21</v>
      </c>
      <c r="D8" s="86">
        <v>7211450</v>
      </c>
    </row>
    <row r="9" spans="1:4" s="92" customFormat="1" ht="24" customHeight="1">
      <c r="A9" s="80" t="s">
        <v>22</v>
      </c>
      <c r="B9" s="86">
        <v>9111991</v>
      </c>
      <c r="C9" s="76" t="s">
        <v>23</v>
      </c>
      <c r="D9" s="86">
        <v>1185581</v>
      </c>
    </row>
    <row r="10" spans="1:4" s="92" customFormat="1" ht="24" customHeight="1">
      <c r="A10" s="80" t="s">
        <v>24</v>
      </c>
      <c r="B10" s="86"/>
      <c r="C10" s="76" t="s">
        <v>25</v>
      </c>
      <c r="D10" s="86">
        <v>420565</v>
      </c>
    </row>
    <row r="11" spans="1:4" s="92" customFormat="1" ht="24" customHeight="1">
      <c r="A11" s="80" t="s">
        <v>26</v>
      </c>
      <c r="B11" s="86"/>
      <c r="C11" s="76" t="s">
        <v>27</v>
      </c>
      <c r="D11" s="86">
        <v>294395</v>
      </c>
    </row>
    <row r="12" spans="1:4" s="92" customFormat="1" ht="24" customHeight="1">
      <c r="A12" s="80" t="s">
        <v>28</v>
      </c>
      <c r="B12" s="86"/>
      <c r="C12" s="76"/>
      <c r="D12" s="86"/>
    </row>
    <row r="13" spans="1:4" s="92" customFormat="1" ht="24" customHeight="1">
      <c r="A13" s="80" t="s">
        <v>29</v>
      </c>
      <c r="B13" s="86"/>
      <c r="C13" s="76"/>
      <c r="D13" s="86"/>
    </row>
    <row r="14" spans="1:4" s="92" customFormat="1" ht="24" customHeight="1">
      <c r="A14" s="80"/>
      <c r="B14" s="86"/>
      <c r="C14" s="76"/>
      <c r="D14" s="86"/>
    </row>
    <row r="15" spans="1:4" s="92" customFormat="1" ht="24" customHeight="1">
      <c r="A15" s="80"/>
      <c r="B15" s="86"/>
      <c r="C15" s="76"/>
      <c r="D15" s="86"/>
    </row>
    <row r="16" spans="1:4" s="92" customFormat="1" ht="24" customHeight="1">
      <c r="A16" s="80"/>
      <c r="B16" s="86"/>
      <c r="C16" s="76"/>
      <c r="D16" s="86"/>
    </row>
    <row r="17" spans="1:4" s="92" customFormat="1" ht="24" customHeight="1">
      <c r="A17" s="80"/>
      <c r="B17" s="86"/>
      <c r="C17" s="76"/>
      <c r="D17" s="86"/>
    </row>
    <row r="18" spans="1:4" s="92" customFormat="1" ht="24" customHeight="1">
      <c r="A18" s="80"/>
      <c r="B18" s="86"/>
      <c r="C18" s="76"/>
      <c r="D18" s="86"/>
    </row>
    <row r="19" spans="1:4" s="92" customFormat="1" ht="24" customHeight="1">
      <c r="A19" s="80"/>
      <c r="B19" s="86"/>
      <c r="C19" s="76"/>
      <c r="D19" s="86"/>
    </row>
    <row r="20" spans="1:4" s="92" customFormat="1" ht="24" customHeight="1">
      <c r="A20" s="80"/>
      <c r="B20" s="86"/>
      <c r="C20" s="76"/>
      <c r="D20" s="86"/>
    </row>
    <row r="21" spans="1:4" s="92" customFormat="1" ht="24" customHeight="1">
      <c r="A21" s="75" t="s">
        <v>30</v>
      </c>
      <c r="B21" s="86">
        <v>9111991</v>
      </c>
      <c r="C21" s="75" t="s">
        <v>31</v>
      </c>
      <c r="D21" s="86">
        <f>SUM(D8:D11)</f>
        <v>9111991</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9"/>
  <sheetViews>
    <sheetView zoomScale="85" zoomScaleNormal="85" workbookViewId="0" topLeftCell="A19">
      <selection activeCell="H28" sqref="H28"/>
    </sheetView>
  </sheetViews>
  <sheetFormatPr defaultColWidth="8.00390625" defaultRowHeight="14.25"/>
  <cols>
    <col min="1" max="3" width="5.75390625" style="70" customWidth="1"/>
    <col min="4" max="4" width="34.375" style="70" customWidth="1"/>
    <col min="5" max="5" width="15.50390625" style="71" customWidth="1"/>
    <col min="6" max="6" width="13.75390625" style="71" customWidth="1"/>
    <col min="7" max="7" width="12.25390625" style="71" customWidth="1"/>
    <col min="8" max="9" width="13.75390625" style="71" customWidth="1"/>
    <col min="10" max="16384" width="8.00390625" style="70" customWidth="1"/>
  </cols>
  <sheetData>
    <row r="1" ht="18" customHeight="1">
      <c r="I1" s="72"/>
    </row>
    <row r="2" spans="1:9" s="69" customFormat="1" ht="22.5" customHeight="1">
      <c r="A2" s="47" t="s">
        <v>32</v>
      </c>
      <c r="B2" s="47"/>
      <c r="C2" s="47"/>
      <c r="D2" s="47"/>
      <c r="E2" s="47"/>
      <c r="F2" s="47"/>
      <c r="G2" s="47"/>
      <c r="H2" s="47"/>
      <c r="I2" s="47"/>
    </row>
    <row r="3" spans="1:8" s="69" customFormat="1" ht="7.5" customHeight="1">
      <c r="A3" s="70"/>
      <c r="B3" s="70"/>
      <c r="C3" s="70"/>
      <c r="D3" s="70"/>
      <c r="E3" s="71"/>
      <c r="F3" s="71"/>
      <c r="G3" s="71"/>
      <c r="H3" s="71"/>
    </row>
    <row r="4" spans="1:9" s="69" customFormat="1" ht="18" customHeight="1">
      <c r="A4" s="70" t="s">
        <v>14</v>
      </c>
      <c r="B4" s="54"/>
      <c r="C4" s="54"/>
      <c r="D4" s="54"/>
      <c r="E4" s="54"/>
      <c r="F4" s="71"/>
      <c r="G4" s="71"/>
      <c r="H4" s="71"/>
      <c r="I4" s="73" t="s">
        <v>15</v>
      </c>
    </row>
    <row r="5" spans="1:8" s="69" customFormat="1" ht="7.5" customHeight="1">
      <c r="A5" s="74"/>
      <c r="B5" s="74"/>
      <c r="C5" s="74"/>
      <c r="D5" s="74"/>
      <c r="E5" s="71"/>
      <c r="F5" s="71"/>
      <c r="G5" s="71"/>
      <c r="H5" s="71"/>
    </row>
    <row r="6" spans="1:9" ht="24" customHeight="1">
      <c r="A6" s="75" t="s">
        <v>18</v>
      </c>
      <c r="B6" s="75"/>
      <c r="C6" s="75"/>
      <c r="D6" s="75"/>
      <c r="E6" s="75" t="s">
        <v>33</v>
      </c>
      <c r="F6" s="79"/>
      <c r="G6" s="79"/>
      <c r="H6" s="79"/>
      <c r="I6" s="79"/>
    </row>
    <row r="7" spans="1:9" ht="24" customHeight="1">
      <c r="A7" s="82" t="s">
        <v>34</v>
      </c>
      <c r="B7" s="57"/>
      <c r="C7" s="83"/>
      <c r="D7" s="75" t="s">
        <v>35</v>
      </c>
      <c r="E7" s="75" t="s">
        <v>36</v>
      </c>
      <c r="F7" s="84" t="s">
        <v>37</v>
      </c>
      <c r="G7" s="84" t="s">
        <v>38</v>
      </c>
      <c r="H7" s="84" t="s">
        <v>39</v>
      </c>
      <c r="I7" s="75" t="s">
        <v>40</v>
      </c>
    </row>
    <row r="8" spans="1:9" s="81" customFormat="1" ht="24" customHeight="1">
      <c r="A8" s="75" t="s">
        <v>41</v>
      </c>
      <c r="B8" s="75" t="s">
        <v>42</v>
      </c>
      <c r="C8" s="75" t="s">
        <v>43</v>
      </c>
      <c r="D8" s="75"/>
      <c r="E8" s="75"/>
      <c r="F8" s="85"/>
      <c r="G8" s="85"/>
      <c r="H8" s="85"/>
      <c r="I8" s="75"/>
    </row>
    <row r="9" spans="1:9" ht="21.75" customHeight="1">
      <c r="A9" s="75">
        <v>205</v>
      </c>
      <c r="B9" s="75"/>
      <c r="C9" s="75"/>
      <c r="D9" s="76" t="s">
        <v>44</v>
      </c>
      <c r="E9" s="86">
        <f>F9</f>
        <v>7211450</v>
      </c>
      <c r="F9" s="86">
        <f>F10+F12</f>
        <v>7211450</v>
      </c>
      <c r="G9" s="86"/>
      <c r="H9" s="86"/>
      <c r="I9" s="86"/>
    </row>
    <row r="10" spans="1:9" ht="21.75" customHeight="1">
      <c r="A10" s="75">
        <v>205</v>
      </c>
      <c r="B10" s="78" t="s">
        <v>45</v>
      </c>
      <c r="C10" s="78"/>
      <c r="D10" s="76" t="s">
        <v>46</v>
      </c>
      <c r="E10" s="86">
        <f aca="true" t="shared" si="0" ref="E10:E24">F10</f>
        <v>6831450</v>
      </c>
      <c r="F10" s="86">
        <v>6831450</v>
      </c>
      <c r="G10" s="86"/>
      <c r="H10" s="86"/>
      <c r="I10" s="86"/>
    </row>
    <row r="11" spans="1:9" ht="21.75" customHeight="1">
      <c r="A11" s="75">
        <v>205</v>
      </c>
      <c r="B11" s="78" t="s">
        <v>45</v>
      </c>
      <c r="C11" s="78" t="s">
        <v>47</v>
      </c>
      <c r="D11" s="76" t="s">
        <v>48</v>
      </c>
      <c r="E11" s="86">
        <f t="shared" si="0"/>
        <v>6831450</v>
      </c>
      <c r="F11" s="86">
        <v>6831450</v>
      </c>
      <c r="G11" s="86"/>
      <c r="H11" s="86"/>
      <c r="I11" s="86"/>
    </row>
    <row r="12" spans="1:9" ht="21.75" customHeight="1">
      <c r="A12" s="75">
        <v>205</v>
      </c>
      <c r="B12" s="78" t="s">
        <v>49</v>
      </c>
      <c r="C12" s="78"/>
      <c r="D12" s="76" t="s">
        <v>50</v>
      </c>
      <c r="E12" s="86">
        <f t="shared" si="0"/>
        <v>380000</v>
      </c>
      <c r="F12" s="86">
        <v>380000</v>
      </c>
      <c r="G12" s="86"/>
      <c r="H12" s="86"/>
      <c r="I12" s="86"/>
    </row>
    <row r="13" spans="1:9" ht="21.75" customHeight="1">
      <c r="A13" s="75">
        <v>205</v>
      </c>
      <c r="B13" s="78" t="s">
        <v>49</v>
      </c>
      <c r="C13" s="78" t="s">
        <v>51</v>
      </c>
      <c r="D13" s="76" t="s">
        <v>52</v>
      </c>
      <c r="E13" s="86">
        <f t="shared" si="0"/>
        <v>380000</v>
      </c>
      <c r="F13" s="86">
        <v>380000</v>
      </c>
      <c r="G13" s="86"/>
      <c r="H13" s="86"/>
      <c r="I13" s="86"/>
    </row>
    <row r="14" spans="1:9" ht="21.75" customHeight="1">
      <c r="A14" s="75" t="s">
        <v>53</v>
      </c>
      <c r="B14" s="75" t="s">
        <v>54</v>
      </c>
      <c r="C14" s="75" t="s">
        <v>54</v>
      </c>
      <c r="D14" s="76" t="s">
        <v>55</v>
      </c>
      <c r="E14" s="86">
        <f t="shared" si="0"/>
        <v>1185581</v>
      </c>
      <c r="F14" s="86">
        <v>1185581</v>
      </c>
      <c r="G14" s="86"/>
      <c r="H14" s="86"/>
      <c r="I14" s="86"/>
    </row>
    <row r="15" spans="1:9" s="69" customFormat="1" ht="21.75" customHeight="1">
      <c r="A15" s="75" t="s">
        <v>53</v>
      </c>
      <c r="B15" s="75" t="s">
        <v>56</v>
      </c>
      <c r="C15" s="75" t="s">
        <v>54</v>
      </c>
      <c r="D15" s="76" t="s">
        <v>57</v>
      </c>
      <c r="E15" s="86">
        <f t="shared" si="0"/>
        <v>1185581</v>
      </c>
      <c r="F15" s="86">
        <f>SUM(F16:F18)</f>
        <v>1185581</v>
      </c>
      <c r="G15" s="86"/>
      <c r="H15" s="86"/>
      <c r="I15" s="86"/>
    </row>
    <row r="16" spans="1:9" s="69" customFormat="1" ht="21.75" customHeight="1">
      <c r="A16" s="75">
        <v>208</v>
      </c>
      <c r="B16" s="78" t="s">
        <v>56</v>
      </c>
      <c r="C16" s="78" t="s">
        <v>45</v>
      </c>
      <c r="D16" s="76" t="s">
        <v>58</v>
      </c>
      <c r="E16" s="86">
        <f t="shared" si="0"/>
        <v>8000</v>
      </c>
      <c r="F16" s="86">
        <v>8000</v>
      </c>
      <c r="G16" s="86"/>
      <c r="H16" s="86"/>
      <c r="I16" s="86"/>
    </row>
    <row r="17" spans="1:9" s="69" customFormat="1" ht="21.75" customHeight="1">
      <c r="A17" s="75">
        <v>208</v>
      </c>
      <c r="B17" s="78" t="s">
        <v>56</v>
      </c>
      <c r="C17" s="78" t="s">
        <v>56</v>
      </c>
      <c r="D17" s="76" t="s">
        <v>59</v>
      </c>
      <c r="E17" s="86">
        <f t="shared" si="0"/>
        <v>841129</v>
      </c>
      <c r="F17" s="86">
        <v>841129</v>
      </c>
      <c r="G17" s="86"/>
      <c r="H17" s="86"/>
      <c r="I17" s="86"/>
    </row>
    <row r="18" spans="1:9" s="69" customFormat="1" ht="21.75" customHeight="1">
      <c r="A18" s="75">
        <v>208</v>
      </c>
      <c r="B18" s="78" t="s">
        <v>56</v>
      </c>
      <c r="C18" s="78" t="s">
        <v>60</v>
      </c>
      <c r="D18" s="76" t="s">
        <v>61</v>
      </c>
      <c r="E18" s="86">
        <f t="shared" si="0"/>
        <v>336452</v>
      </c>
      <c r="F18" s="86">
        <v>336452</v>
      </c>
      <c r="G18" s="86"/>
      <c r="H18" s="86"/>
      <c r="I18" s="86"/>
    </row>
    <row r="19" spans="1:9" s="69" customFormat="1" ht="21.75" customHeight="1">
      <c r="A19" s="75" t="s">
        <v>62</v>
      </c>
      <c r="B19" s="75" t="s">
        <v>54</v>
      </c>
      <c r="C19" s="75" t="s">
        <v>54</v>
      </c>
      <c r="D19" s="76" t="s">
        <v>63</v>
      </c>
      <c r="E19" s="86">
        <f t="shared" si="0"/>
        <v>420565</v>
      </c>
      <c r="F19" s="86">
        <v>420565</v>
      </c>
      <c r="G19" s="86"/>
      <c r="H19" s="86"/>
      <c r="I19" s="86"/>
    </row>
    <row r="20" spans="1:9" s="69" customFormat="1" ht="21.75" customHeight="1">
      <c r="A20" s="75" t="s">
        <v>62</v>
      </c>
      <c r="B20" s="75" t="s">
        <v>64</v>
      </c>
      <c r="C20" s="75" t="s">
        <v>54</v>
      </c>
      <c r="D20" s="76" t="s">
        <v>65</v>
      </c>
      <c r="E20" s="86">
        <f t="shared" si="0"/>
        <v>420565</v>
      </c>
      <c r="F20" s="86">
        <v>420565</v>
      </c>
      <c r="G20" s="86"/>
      <c r="H20" s="86"/>
      <c r="I20" s="86"/>
    </row>
    <row r="21" spans="1:9" s="69" customFormat="1" ht="21.75" customHeight="1">
      <c r="A21" s="75" t="s">
        <v>62</v>
      </c>
      <c r="B21" s="75" t="s">
        <v>64</v>
      </c>
      <c r="C21" s="78" t="s">
        <v>45</v>
      </c>
      <c r="D21" s="76" t="s">
        <v>66</v>
      </c>
      <c r="E21" s="86">
        <f t="shared" si="0"/>
        <v>420565</v>
      </c>
      <c r="F21" s="86">
        <v>420565</v>
      </c>
      <c r="G21" s="86"/>
      <c r="H21" s="86"/>
      <c r="I21" s="86"/>
    </row>
    <row r="22" spans="1:9" s="69" customFormat="1" ht="21.75" customHeight="1">
      <c r="A22" s="75" t="s">
        <v>67</v>
      </c>
      <c r="B22" s="75" t="s">
        <v>54</v>
      </c>
      <c r="C22" s="75" t="s">
        <v>54</v>
      </c>
      <c r="D22" s="76" t="s">
        <v>68</v>
      </c>
      <c r="E22" s="86">
        <f t="shared" si="0"/>
        <v>294395</v>
      </c>
      <c r="F22" s="86">
        <v>294395</v>
      </c>
      <c r="G22" s="86"/>
      <c r="H22" s="86"/>
      <c r="I22" s="86"/>
    </row>
    <row r="23" spans="1:9" s="69" customFormat="1" ht="21.75" customHeight="1">
      <c r="A23" s="75" t="s">
        <v>67</v>
      </c>
      <c r="B23" s="75" t="s">
        <v>45</v>
      </c>
      <c r="C23" s="75" t="s">
        <v>54</v>
      </c>
      <c r="D23" s="76" t="s">
        <v>69</v>
      </c>
      <c r="E23" s="86">
        <f t="shared" si="0"/>
        <v>294395</v>
      </c>
      <c r="F23" s="86">
        <v>294395</v>
      </c>
      <c r="G23" s="86"/>
      <c r="H23" s="86"/>
      <c r="I23" s="86"/>
    </row>
    <row r="24" spans="1:9" s="74" customFormat="1" ht="21.75" customHeight="1">
      <c r="A24" s="75" t="s">
        <v>67</v>
      </c>
      <c r="B24" s="75" t="s">
        <v>45</v>
      </c>
      <c r="C24" s="75" t="s">
        <v>47</v>
      </c>
      <c r="D24" s="76" t="s">
        <v>70</v>
      </c>
      <c r="E24" s="86">
        <f t="shared" si="0"/>
        <v>294395</v>
      </c>
      <c r="F24" s="86">
        <v>294395</v>
      </c>
      <c r="G24" s="96"/>
      <c r="H24" s="96"/>
      <c r="I24" s="96"/>
    </row>
    <row r="25" spans="1:9" s="69" customFormat="1" ht="21.75" customHeight="1">
      <c r="A25" s="75"/>
      <c r="B25" s="78"/>
      <c r="C25" s="78"/>
      <c r="D25" s="76"/>
      <c r="E25" s="86"/>
      <c r="F25" s="86"/>
      <c r="G25" s="86"/>
      <c r="H25" s="86"/>
      <c r="I25" s="86"/>
    </row>
    <row r="26" spans="1:9" s="69" customFormat="1" ht="21.75" customHeight="1">
      <c r="A26" s="75" t="s">
        <v>36</v>
      </c>
      <c r="B26" s="75"/>
      <c r="C26" s="75"/>
      <c r="D26" s="75"/>
      <c r="E26" s="86">
        <f>E9+E14+E19+E22</f>
        <v>9111991</v>
      </c>
      <c r="F26" s="86">
        <v>9111991</v>
      </c>
      <c r="G26" s="86"/>
      <c r="H26" s="86"/>
      <c r="I26" s="86"/>
    </row>
    <row r="27" spans="1:9" s="69" customFormat="1" ht="22.5" customHeight="1">
      <c r="A27" s="87"/>
      <c r="B27" s="87"/>
      <c r="C27" s="87"/>
      <c r="D27" s="87"/>
      <c r="E27" s="88"/>
      <c r="F27" s="88"/>
      <c r="G27" s="88"/>
      <c r="H27" s="88"/>
      <c r="I27" s="88"/>
    </row>
    <row r="28" spans="1:9" s="69" customFormat="1" ht="22.5" customHeight="1">
      <c r="A28" s="87"/>
      <c r="B28" s="87"/>
      <c r="C28" s="87"/>
      <c r="D28" s="87"/>
      <c r="E28" s="88"/>
      <c r="F28" s="88"/>
      <c r="G28" s="88"/>
      <c r="H28" s="88"/>
      <c r="I28" s="88"/>
    </row>
    <row r="29" spans="1:9" s="69" customFormat="1" ht="22.5" customHeight="1">
      <c r="A29" s="87"/>
      <c r="B29" s="87"/>
      <c r="C29" s="87"/>
      <c r="D29" s="87"/>
      <c r="E29" s="89"/>
      <c r="F29" s="89"/>
      <c r="G29" s="89"/>
      <c r="H29" s="89"/>
      <c r="I29" s="8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A2:I2"/>
    <mergeCell ref="A4:E4"/>
    <mergeCell ref="A6:D6"/>
    <mergeCell ref="E6:I6"/>
    <mergeCell ref="A7:C7"/>
    <mergeCell ref="A26:D26"/>
    <mergeCell ref="D7:D8"/>
    <mergeCell ref="E7:E8"/>
    <mergeCell ref="F7:F8"/>
    <mergeCell ref="G7:G8"/>
    <mergeCell ref="H7:H8"/>
    <mergeCell ref="I7:I8"/>
  </mergeCells>
  <printOptions horizontalCentered="1"/>
  <pageMargins left="0.75" right="0.75" top="0.19" bottom="0.1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5"/>
  <sheetViews>
    <sheetView zoomScale="85" zoomScaleNormal="85" workbookViewId="0" topLeftCell="A10">
      <selection activeCell="I19" sqref="I19"/>
    </sheetView>
  </sheetViews>
  <sheetFormatPr defaultColWidth="8.00390625" defaultRowHeight="14.25"/>
  <cols>
    <col min="1" max="3" width="6.25390625" style="70" customWidth="1"/>
    <col min="4" max="4" width="42.50390625" style="70" customWidth="1"/>
    <col min="5" max="5" width="20.00390625" style="71" customWidth="1"/>
    <col min="6" max="6" width="18.75390625" style="71" customWidth="1"/>
    <col min="7" max="7" width="16.625" style="71" customWidth="1"/>
    <col min="8" max="252" width="8.00390625" style="70" customWidth="1"/>
    <col min="253" max="16384" width="8.00390625" style="70" customWidth="1"/>
  </cols>
  <sheetData>
    <row r="1" ht="18" customHeight="1">
      <c r="G1" s="72"/>
    </row>
    <row r="2" spans="1:7" s="69" customFormat="1" ht="22.5" customHeight="1">
      <c r="A2" s="47" t="s">
        <v>71</v>
      </c>
      <c r="B2" s="47"/>
      <c r="C2" s="47"/>
      <c r="D2" s="47"/>
      <c r="E2" s="47"/>
      <c r="F2" s="47"/>
      <c r="G2" s="47"/>
    </row>
    <row r="3" spans="1:6" s="69" customFormat="1" ht="7.5" customHeight="1">
      <c r="A3" s="70"/>
      <c r="B3" s="70"/>
      <c r="C3" s="70"/>
      <c r="D3" s="70"/>
      <c r="E3" s="71"/>
      <c r="F3" s="71"/>
    </row>
    <row r="4" spans="1:7" s="69" customFormat="1" ht="18" customHeight="1">
      <c r="A4" s="70" t="s">
        <v>14</v>
      </c>
      <c r="B4" s="54"/>
      <c r="C4" s="54"/>
      <c r="D4" s="54"/>
      <c r="E4" s="54"/>
      <c r="F4" s="71"/>
      <c r="G4" s="73" t="s">
        <v>15</v>
      </c>
    </row>
    <row r="5" spans="1:6" s="69" customFormat="1" ht="7.5" customHeight="1">
      <c r="A5" s="74"/>
      <c r="B5" s="74"/>
      <c r="C5" s="74"/>
      <c r="D5" s="74"/>
      <c r="E5" s="71"/>
      <c r="F5" s="71"/>
    </row>
    <row r="6" spans="1:7" ht="27.75" customHeight="1">
      <c r="A6" s="75" t="s">
        <v>18</v>
      </c>
      <c r="B6" s="75"/>
      <c r="C6" s="75"/>
      <c r="D6" s="75"/>
      <c r="E6" s="75" t="s">
        <v>72</v>
      </c>
      <c r="F6" s="79"/>
      <c r="G6" s="79"/>
    </row>
    <row r="7" spans="1:7" ht="24" customHeight="1">
      <c r="A7" s="82" t="s">
        <v>34</v>
      </c>
      <c r="B7" s="57"/>
      <c r="C7" s="83"/>
      <c r="D7" s="75" t="s">
        <v>35</v>
      </c>
      <c r="E7" s="75" t="s">
        <v>36</v>
      </c>
      <c r="F7" s="84" t="s">
        <v>73</v>
      </c>
      <c r="G7" s="75" t="s">
        <v>74</v>
      </c>
    </row>
    <row r="8" spans="1:7" s="81" customFormat="1" ht="24" customHeight="1">
      <c r="A8" s="75" t="s">
        <v>41</v>
      </c>
      <c r="B8" s="75" t="s">
        <v>42</v>
      </c>
      <c r="C8" s="75" t="s">
        <v>43</v>
      </c>
      <c r="D8" s="75"/>
      <c r="E8" s="75"/>
      <c r="F8" s="85"/>
      <c r="G8" s="75"/>
    </row>
    <row r="9" spans="1:7" ht="24" customHeight="1">
      <c r="A9" s="75">
        <v>205</v>
      </c>
      <c r="B9" s="75"/>
      <c r="C9" s="75"/>
      <c r="D9" s="76" t="s">
        <v>44</v>
      </c>
      <c r="E9" s="86">
        <f aca="true" t="shared" si="0" ref="E9:G9">E10+E12</f>
        <v>7211450</v>
      </c>
      <c r="F9" s="86">
        <f t="shared" si="0"/>
        <v>6826566</v>
      </c>
      <c r="G9" s="86">
        <f t="shared" si="0"/>
        <v>384884</v>
      </c>
    </row>
    <row r="10" spans="1:7" ht="24" customHeight="1">
      <c r="A10" s="75">
        <v>205</v>
      </c>
      <c r="B10" s="78" t="s">
        <v>45</v>
      </c>
      <c r="C10" s="78"/>
      <c r="D10" s="76" t="s">
        <v>46</v>
      </c>
      <c r="E10" s="86">
        <f>SUM(F10:G10)</f>
        <v>6831450</v>
      </c>
      <c r="F10" s="86">
        <v>6826566</v>
      </c>
      <c r="G10" s="86">
        <v>4884</v>
      </c>
    </row>
    <row r="11" spans="1:7" ht="24" customHeight="1">
      <c r="A11" s="75">
        <v>205</v>
      </c>
      <c r="B11" s="78" t="s">
        <v>45</v>
      </c>
      <c r="C11" s="78" t="s">
        <v>47</v>
      </c>
      <c r="D11" s="76" t="s">
        <v>48</v>
      </c>
      <c r="E11" s="86">
        <f>SUM(F11:G11)</f>
        <v>6831450</v>
      </c>
      <c r="F11" s="86">
        <v>6826566</v>
      </c>
      <c r="G11" s="86">
        <v>4884</v>
      </c>
    </row>
    <row r="12" spans="1:7" ht="24" customHeight="1">
      <c r="A12" s="75">
        <v>205</v>
      </c>
      <c r="B12" s="78" t="s">
        <v>49</v>
      </c>
      <c r="C12" s="78"/>
      <c r="D12" s="76" t="s">
        <v>50</v>
      </c>
      <c r="E12" s="86">
        <f>G12</f>
        <v>380000</v>
      </c>
      <c r="F12" s="86"/>
      <c r="G12" s="86">
        <v>380000</v>
      </c>
    </row>
    <row r="13" spans="1:7" ht="24" customHeight="1">
      <c r="A13" s="75">
        <v>205</v>
      </c>
      <c r="B13" s="78" t="s">
        <v>49</v>
      </c>
      <c r="C13" s="78" t="s">
        <v>51</v>
      </c>
      <c r="D13" s="76" t="s">
        <v>52</v>
      </c>
      <c r="E13" s="86">
        <f>G13</f>
        <v>380000</v>
      </c>
      <c r="F13" s="86"/>
      <c r="G13" s="86">
        <v>380000</v>
      </c>
    </row>
    <row r="14" spans="1:7" ht="24" customHeight="1">
      <c r="A14" s="75" t="s">
        <v>53</v>
      </c>
      <c r="B14" s="75" t="s">
        <v>54</v>
      </c>
      <c r="C14" s="75" t="s">
        <v>54</v>
      </c>
      <c r="D14" s="76" t="s">
        <v>55</v>
      </c>
      <c r="E14" s="86">
        <f aca="true" t="shared" si="1" ref="E9:E24">F14</f>
        <v>1185581</v>
      </c>
      <c r="F14" s="86">
        <v>1185581</v>
      </c>
      <c r="G14" s="86"/>
    </row>
    <row r="15" spans="1:7" ht="24" customHeight="1">
      <c r="A15" s="75" t="s">
        <v>53</v>
      </c>
      <c r="B15" s="75" t="s">
        <v>56</v>
      </c>
      <c r="C15" s="75" t="s">
        <v>54</v>
      </c>
      <c r="D15" s="76" t="s">
        <v>57</v>
      </c>
      <c r="E15" s="86">
        <f t="shared" si="1"/>
        <v>1185581</v>
      </c>
      <c r="F15" s="86">
        <f>SUM(F16:F18)</f>
        <v>1185581</v>
      </c>
      <c r="G15" s="86"/>
    </row>
    <row r="16" spans="1:7" s="69" customFormat="1" ht="24" customHeight="1">
      <c r="A16" s="75">
        <v>208</v>
      </c>
      <c r="B16" s="78" t="s">
        <v>56</v>
      </c>
      <c r="C16" s="78" t="s">
        <v>45</v>
      </c>
      <c r="D16" s="76" t="s">
        <v>58</v>
      </c>
      <c r="E16" s="86">
        <f t="shared" si="1"/>
        <v>8000</v>
      </c>
      <c r="F16" s="86">
        <v>8000</v>
      </c>
      <c r="G16" s="86"/>
    </row>
    <row r="17" spans="1:7" s="69" customFormat="1" ht="24" customHeight="1">
      <c r="A17" s="75">
        <v>208</v>
      </c>
      <c r="B17" s="78" t="s">
        <v>56</v>
      </c>
      <c r="C17" s="78" t="s">
        <v>56</v>
      </c>
      <c r="D17" s="76" t="s">
        <v>59</v>
      </c>
      <c r="E17" s="86">
        <f t="shared" si="1"/>
        <v>841129</v>
      </c>
      <c r="F17" s="86">
        <v>841129</v>
      </c>
      <c r="G17" s="86"/>
    </row>
    <row r="18" spans="1:7" s="69" customFormat="1" ht="24" customHeight="1">
      <c r="A18" s="75">
        <v>208</v>
      </c>
      <c r="B18" s="78" t="s">
        <v>56</v>
      </c>
      <c r="C18" s="78" t="s">
        <v>60</v>
      </c>
      <c r="D18" s="76" t="s">
        <v>61</v>
      </c>
      <c r="E18" s="86">
        <f t="shared" si="1"/>
        <v>336452</v>
      </c>
      <c r="F18" s="86">
        <v>336452</v>
      </c>
      <c r="G18" s="86"/>
    </row>
    <row r="19" spans="1:7" s="69" customFormat="1" ht="24" customHeight="1">
      <c r="A19" s="75" t="s">
        <v>62</v>
      </c>
      <c r="B19" s="75" t="s">
        <v>54</v>
      </c>
      <c r="C19" s="75" t="s">
        <v>54</v>
      </c>
      <c r="D19" s="76" t="s">
        <v>63</v>
      </c>
      <c r="E19" s="86">
        <f t="shared" si="1"/>
        <v>420565</v>
      </c>
      <c r="F19" s="86">
        <v>420565</v>
      </c>
      <c r="G19" s="86"/>
    </row>
    <row r="20" spans="1:7" s="69" customFormat="1" ht="24" customHeight="1">
      <c r="A20" s="75" t="s">
        <v>62</v>
      </c>
      <c r="B20" s="75" t="s">
        <v>64</v>
      </c>
      <c r="C20" s="75" t="s">
        <v>54</v>
      </c>
      <c r="D20" s="76" t="s">
        <v>65</v>
      </c>
      <c r="E20" s="86">
        <f t="shared" si="1"/>
        <v>420565</v>
      </c>
      <c r="F20" s="86">
        <v>420565</v>
      </c>
      <c r="G20" s="86"/>
    </row>
    <row r="21" spans="1:7" s="69" customFormat="1" ht="22.5" customHeight="1">
      <c r="A21" s="75" t="s">
        <v>62</v>
      </c>
      <c r="B21" s="75" t="s">
        <v>64</v>
      </c>
      <c r="C21" s="78" t="s">
        <v>45</v>
      </c>
      <c r="D21" s="76" t="s">
        <v>66</v>
      </c>
      <c r="E21" s="86">
        <f t="shared" si="1"/>
        <v>420565</v>
      </c>
      <c r="F21" s="86">
        <v>420565</v>
      </c>
      <c r="G21" s="86"/>
    </row>
    <row r="22" spans="1:7" s="69" customFormat="1" ht="22.5" customHeight="1">
      <c r="A22" s="75" t="s">
        <v>67</v>
      </c>
      <c r="B22" s="75" t="s">
        <v>54</v>
      </c>
      <c r="C22" s="75" t="s">
        <v>54</v>
      </c>
      <c r="D22" s="76" t="s">
        <v>68</v>
      </c>
      <c r="E22" s="86">
        <f t="shared" si="1"/>
        <v>294395</v>
      </c>
      <c r="F22" s="86">
        <v>294395</v>
      </c>
      <c r="G22" s="86"/>
    </row>
    <row r="23" spans="1:7" s="69" customFormat="1" ht="22.5" customHeight="1">
      <c r="A23" s="75" t="s">
        <v>67</v>
      </c>
      <c r="B23" s="75" t="s">
        <v>45</v>
      </c>
      <c r="C23" s="75" t="s">
        <v>54</v>
      </c>
      <c r="D23" s="76" t="s">
        <v>69</v>
      </c>
      <c r="E23" s="86">
        <f t="shared" si="1"/>
        <v>294395</v>
      </c>
      <c r="F23" s="86">
        <v>294395</v>
      </c>
      <c r="G23" s="90"/>
    </row>
    <row r="24" spans="1:7" ht="22.5" customHeight="1">
      <c r="A24" s="75" t="s">
        <v>67</v>
      </c>
      <c r="B24" s="75" t="s">
        <v>45</v>
      </c>
      <c r="C24" s="75" t="s">
        <v>47</v>
      </c>
      <c r="D24" s="76" t="s">
        <v>70</v>
      </c>
      <c r="E24" s="86">
        <f t="shared" si="1"/>
        <v>294395</v>
      </c>
      <c r="F24" s="86">
        <v>294395</v>
      </c>
      <c r="G24" s="91"/>
    </row>
    <row r="25" spans="1:7" ht="22.5" customHeight="1">
      <c r="A25" s="75" t="s">
        <v>36</v>
      </c>
      <c r="B25" s="75"/>
      <c r="C25" s="75"/>
      <c r="D25" s="75"/>
      <c r="E25" s="86">
        <f aca="true" t="shared" si="2" ref="E25:G25">E9+E14+E19+E22</f>
        <v>9111991</v>
      </c>
      <c r="F25" s="86">
        <f t="shared" si="2"/>
        <v>8727107</v>
      </c>
      <c r="G25" s="86">
        <f t="shared" si="2"/>
        <v>384884</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pageMargins left="0.75" right="0.75" top="0.2" bottom="0.2"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tabSelected="1" zoomScale="85" zoomScaleNormal="85" workbookViewId="0" topLeftCell="A4">
      <selection activeCell="F11" sqref="F11"/>
    </sheetView>
  </sheetViews>
  <sheetFormatPr defaultColWidth="8.00390625" defaultRowHeight="14.25"/>
  <cols>
    <col min="1" max="1" width="24.00390625" style="93" customWidth="1"/>
    <col min="2" max="2" width="17.50390625" style="93" customWidth="1"/>
    <col min="3" max="3" width="29.50390625" style="93" customWidth="1"/>
    <col min="4" max="6" width="17.50390625" style="93" customWidth="1"/>
    <col min="7" max="256" width="8.00390625" style="93" customWidth="1"/>
  </cols>
  <sheetData>
    <row r="1" ht="18" customHeight="1">
      <c r="F1" s="72"/>
    </row>
    <row r="2" spans="1:255" ht="22.5" customHeight="1">
      <c r="A2" s="47" t="s">
        <v>75</v>
      </c>
      <c r="B2" s="81"/>
      <c r="C2" s="81"/>
      <c r="D2" s="81"/>
      <c r="E2" s="81"/>
      <c r="F2" s="8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69"/>
      <c r="B3" s="69"/>
      <c r="C3" s="69"/>
      <c r="D3" s="69"/>
      <c r="E3" s="69"/>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0" t="s">
        <v>14</v>
      </c>
      <c r="B4" s="54"/>
      <c r="C4" s="54"/>
      <c r="D4" s="54"/>
      <c r="E4" s="54"/>
      <c r="F4" s="73" t="s">
        <v>15</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69"/>
      <c r="C5" s="69"/>
      <c r="D5" s="69"/>
      <c r="E5" s="69"/>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92" customFormat="1" ht="24" customHeight="1">
      <c r="A6" s="75" t="s">
        <v>37</v>
      </c>
      <c r="B6" s="62"/>
      <c r="C6" s="75" t="s">
        <v>76</v>
      </c>
      <c r="D6" s="75"/>
      <c r="E6" s="75"/>
      <c r="F6" s="62"/>
    </row>
    <row r="7" spans="1:6" s="92" customFormat="1" ht="24" customHeight="1">
      <c r="A7" s="94" t="s">
        <v>18</v>
      </c>
      <c r="B7" s="94" t="s">
        <v>19</v>
      </c>
      <c r="C7" s="94" t="s">
        <v>18</v>
      </c>
      <c r="D7" s="94" t="s">
        <v>36</v>
      </c>
      <c r="E7" s="94" t="s">
        <v>77</v>
      </c>
      <c r="F7" s="62" t="s">
        <v>78</v>
      </c>
    </row>
    <row r="8" spans="1:6" s="92" customFormat="1" ht="24" customHeight="1">
      <c r="A8" s="80" t="s">
        <v>79</v>
      </c>
      <c r="B8" s="86">
        <v>9111991</v>
      </c>
      <c r="C8" s="76" t="s">
        <v>21</v>
      </c>
      <c r="D8" s="86">
        <v>7211450</v>
      </c>
      <c r="E8" s="86">
        <v>7211450</v>
      </c>
      <c r="F8" s="86"/>
    </row>
    <row r="9" spans="1:6" s="92" customFormat="1" ht="24" customHeight="1">
      <c r="A9" s="80" t="s">
        <v>80</v>
      </c>
      <c r="B9" s="86"/>
      <c r="C9" s="76" t="s">
        <v>23</v>
      </c>
      <c r="D9" s="86">
        <v>1185581</v>
      </c>
      <c r="E9" s="86">
        <v>1185581</v>
      </c>
      <c r="F9" s="86"/>
    </row>
    <row r="10" spans="1:6" s="92" customFormat="1" ht="24" customHeight="1">
      <c r="A10" s="95"/>
      <c r="B10" s="86"/>
      <c r="C10" s="76" t="s">
        <v>25</v>
      </c>
      <c r="D10" s="86">
        <v>420565</v>
      </c>
      <c r="E10" s="86">
        <v>420565</v>
      </c>
      <c r="F10" s="86"/>
    </row>
    <row r="11" spans="1:6" s="92" customFormat="1" ht="24" customHeight="1">
      <c r="A11" s="80"/>
      <c r="B11" s="86"/>
      <c r="C11" s="76" t="s">
        <v>27</v>
      </c>
      <c r="D11" s="86">
        <v>294395</v>
      </c>
      <c r="E11" s="86">
        <v>294395</v>
      </c>
      <c r="F11" s="86"/>
    </row>
    <row r="12" spans="1:6" s="92" customFormat="1" ht="24" customHeight="1">
      <c r="A12" s="80"/>
      <c r="B12" s="86"/>
      <c r="C12" s="76"/>
      <c r="D12" s="76"/>
      <c r="E12" s="76"/>
      <c r="F12" s="86"/>
    </row>
    <row r="13" spans="1:6" s="92" customFormat="1" ht="24" customHeight="1">
      <c r="A13" s="80"/>
      <c r="B13" s="86"/>
      <c r="C13" s="76"/>
      <c r="D13" s="76"/>
      <c r="E13" s="76"/>
      <c r="F13" s="86"/>
    </row>
    <row r="14" spans="1:6" s="92" customFormat="1" ht="24" customHeight="1">
      <c r="A14" s="80"/>
      <c r="B14" s="86"/>
      <c r="C14" s="76"/>
      <c r="D14" s="76"/>
      <c r="E14" s="76"/>
      <c r="F14" s="86"/>
    </row>
    <row r="15" spans="1:6" s="92" customFormat="1" ht="24" customHeight="1">
      <c r="A15" s="80"/>
      <c r="B15" s="86"/>
      <c r="C15" s="76"/>
      <c r="D15" s="76"/>
      <c r="E15" s="76"/>
      <c r="F15" s="86"/>
    </row>
    <row r="16" spans="1:6" s="92" customFormat="1" ht="24" customHeight="1">
      <c r="A16" s="80"/>
      <c r="B16" s="86"/>
      <c r="C16" s="76"/>
      <c r="D16" s="76"/>
      <c r="E16" s="76"/>
      <c r="F16" s="86"/>
    </row>
    <row r="17" spans="1:6" s="92" customFormat="1" ht="24" customHeight="1">
      <c r="A17" s="80"/>
      <c r="B17" s="86"/>
      <c r="C17" s="76"/>
      <c r="D17" s="76"/>
      <c r="E17" s="76"/>
      <c r="F17" s="86"/>
    </row>
    <row r="18" spans="1:6" s="92" customFormat="1" ht="24" customHeight="1">
      <c r="A18" s="80"/>
      <c r="B18" s="86"/>
      <c r="C18" s="76"/>
      <c r="D18" s="76"/>
      <c r="E18" s="76"/>
      <c r="F18" s="86"/>
    </row>
    <row r="19" spans="1:6" s="92" customFormat="1" ht="24" customHeight="1">
      <c r="A19" s="80"/>
      <c r="B19" s="86"/>
      <c r="C19" s="76"/>
      <c r="D19" s="76"/>
      <c r="E19" s="76"/>
      <c r="F19" s="86"/>
    </row>
    <row r="20" spans="1:6" s="92" customFormat="1" ht="24" customHeight="1">
      <c r="A20" s="80"/>
      <c r="B20" s="86"/>
      <c r="C20" s="76"/>
      <c r="D20" s="76"/>
      <c r="E20" s="76"/>
      <c r="F20" s="86"/>
    </row>
    <row r="21" spans="1:6" s="92" customFormat="1" ht="24" customHeight="1">
      <c r="A21" s="75" t="s">
        <v>30</v>
      </c>
      <c r="B21" s="86">
        <f>SUM(B8:B20)</f>
        <v>9111991</v>
      </c>
      <c r="C21" s="75" t="s">
        <v>31</v>
      </c>
      <c r="D21" s="86">
        <f>SUM(D8:D20)</f>
        <v>9111991</v>
      </c>
      <c r="E21" s="86">
        <f>SUM(E8:E20)</f>
        <v>9111991</v>
      </c>
      <c r="F21" s="86"/>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2:G25"/>
  <sheetViews>
    <sheetView zoomScale="85" zoomScaleNormal="85" workbookViewId="0" topLeftCell="A13">
      <selection activeCell="H20" sqref="H20"/>
    </sheetView>
  </sheetViews>
  <sheetFormatPr defaultColWidth="8.00390625" defaultRowHeight="14.25"/>
  <cols>
    <col min="1" max="3" width="6.25390625" style="70" customWidth="1"/>
    <col min="4" max="4" width="43.125" style="70" customWidth="1"/>
    <col min="5" max="5" width="20.00390625" style="71" customWidth="1"/>
    <col min="6" max="6" width="17.00390625" style="71" customWidth="1"/>
    <col min="7" max="7" width="16.00390625" style="71" customWidth="1"/>
    <col min="8" max="254" width="8.00390625" style="70" customWidth="1"/>
    <col min="255" max="16384" width="8.00390625" style="70" customWidth="1"/>
  </cols>
  <sheetData>
    <row r="1" ht="15.75" customHeight="1"/>
    <row r="2" spans="1:7" s="69" customFormat="1" ht="22.5" customHeight="1">
      <c r="A2" s="47" t="s">
        <v>81</v>
      </c>
      <c r="B2" s="47"/>
      <c r="C2" s="47"/>
      <c r="D2" s="47"/>
      <c r="E2" s="47"/>
      <c r="F2" s="47"/>
      <c r="G2" s="47"/>
    </row>
    <row r="3" spans="1:6" s="69" customFormat="1" ht="7.5" customHeight="1">
      <c r="A3" s="70"/>
      <c r="B3" s="70"/>
      <c r="C3" s="70"/>
      <c r="D3" s="70"/>
      <c r="E3" s="71"/>
      <c r="F3" s="71"/>
    </row>
    <row r="4" spans="1:7" s="69" customFormat="1" ht="18" customHeight="1">
      <c r="A4" s="70" t="s">
        <v>14</v>
      </c>
      <c r="B4" s="54"/>
      <c r="C4" s="54"/>
      <c r="D4" s="54"/>
      <c r="E4" s="54"/>
      <c r="F4" s="71"/>
      <c r="G4" s="73" t="s">
        <v>15</v>
      </c>
    </row>
    <row r="5" spans="1:6" s="69" customFormat="1" ht="7.5" customHeight="1">
      <c r="A5" s="74"/>
      <c r="B5" s="74"/>
      <c r="C5" s="74"/>
      <c r="D5" s="74"/>
      <c r="E5" s="71"/>
      <c r="F5" s="71"/>
    </row>
    <row r="6" spans="1:7" ht="24" customHeight="1">
      <c r="A6" s="75" t="s">
        <v>18</v>
      </c>
      <c r="B6" s="75"/>
      <c r="C6" s="75"/>
      <c r="D6" s="75"/>
      <c r="E6" s="75" t="s">
        <v>82</v>
      </c>
      <c r="F6" s="79"/>
      <c r="G6" s="79"/>
    </row>
    <row r="7" spans="1:7" ht="24" customHeight="1">
      <c r="A7" s="82" t="s">
        <v>34</v>
      </c>
      <c r="B7" s="57"/>
      <c r="C7" s="83"/>
      <c r="D7" s="75" t="s">
        <v>35</v>
      </c>
      <c r="E7" s="75" t="s">
        <v>36</v>
      </c>
      <c r="F7" s="84" t="s">
        <v>73</v>
      </c>
      <c r="G7" s="75" t="s">
        <v>74</v>
      </c>
    </row>
    <row r="8" spans="1:7" s="81" customFormat="1" ht="24" customHeight="1">
      <c r="A8" s="75" t="s">
        <v>41</v>
      </c>
      <c r="B8" s="75" t="s">
        <v>42</v>
      </c>
      <c r="C8" s="75" t="s">
        <v>43</v>
      </c>
      <c r="D8" s="75"/>
      <c r="E8" s="75"/>
      <c r="F8" s="85"/>
      <c r="G8" s="75"/>
    </row>
    <row r="9" spans="1:7" ht="24" customHeight="1">
      <c r="A9" s="75">
        <v>205</v>
      </c>
      <c r="B9" s="75"/>
      <c r="C9" s="75"/>
      <c r="D9" s="76" t="s">
        <v>44</v>
      </c>
      <c r="E9" s="86">
        <f aca="true" t="shared" si="0" ref="E9:G9">E10+E12</f>
        <v>7211450</v>
      </c>
      <c r="F9" s="86">
        <f t="shared" si="0"/>
        <v>6826566</v>
      </c>
      <c r="G9" s="86">
        <f t="shared" si="0"/>
        <v>384884</v>
      </c>
    </row>
    <row r="10" spans="1:7" ht="24" customHeight="1">
      <c r="A10" s="75">
        <v>205</v>
      </c>
      <c r="B10" s="78" t="s">
        <v>45</v>
      </c>
      <c r="C10" s="78"/>
      <c r="D10" s="76" t="s">
        <v>46</v>
      </c>
      <c r="E10" s="86">
        <f>SUM(F10:G10)</f>
        <v>6831450</v>
      </c>
      <c r="F10" s="86">
        <v>6826566</v>
      </c>
      <c r="G10" s="86">
        <v>4884</v>
      </c>
    </row>
    <row r="11" spans="1:7" ht="24" customHeight="1">
      <c r="A11" s="75">
        <v>205</v>
      </c>
      <c r="B11" s="78" t="s">
        <v>45</v>
      </c>
      <c r="C11" s="78" t="s">
        <v>47</v>
      </c>
      <c r="D11" s="76" t="s">
        <v>48</v>
      </c>
      <c r="E11" s="86">
        <f>SUM(F11:G11)</f>
        <v>6831450</v>
      </c>
      <c r="F11" s="86">
        <v>6826566</v>
      </c>
      <c r="G11" s="86">
        <v>4884</v>
      </c>
    </row>
    <row r="12" spans="1:7" ht="24" customHeight="1">
      <c r="A12" s="75">
        <v>205</v>
      </c>
      <c r="B12" s="78" t="s">
        <v>49</v>
      </c>
      <c r="C12" s="78"/>
      <c r="D12" s="76" t="s">
        <v>50</v>
      </c>
      <c r="E12" s="86">
        <f>G12</f>
        <v>380000</v>
      </c>
      <c r="F12" s="86"/>
      <c r="G12" s="86">
        <v>380000</v>
      </c>
    </row>
    <row r="13" spans="1:7" ht="24" customHeight="1">
      <c r="A13" s="75">
        <v>205</v>
      </c>
      <c r="B13" s="78" t="s">
        <v>49</v>
      </c>
      <c r="C13" s="78" t="s">
        <v>51</v>
      </c>
      <c r="D13" s="76" t="s">
        <v>52</v>
      </c>
      <c r="E13" s="86">
        <f>G13</f>
        <v>380000</v>
      </c>
      <c r="F13" s="86"/>
      <c r="G13" s="86">
        <v>380000</v>
      </c>
    </row>
    <row r="14" spans="1:7" ht="24" customHeight="1">
      <c r="A14" s="75" t="s">
        <v>53</v>
      </c>
      <c r="B14" s="75" t="s">
        <v>54</v>
      </c>
      <c r="C14" s="75" t="s">
        <v>54</v>
      </c>
      <c r="D14" s="76" t="s">
        <v>55</v>
      </c>
      <c r="E14" s="86">
        <f aca="true" t="shared" si="1" ref="E14:E24">F14</f>
        <v>1185581</v>
      </c>
      <c r="F14" s="86">
        <v>1185581</v>
      </c>
      <c r="G14" s="86"/>
    </row>
    <row r="15" spans="1:7" ht="24" customHeight="1">
      <c r="A15" s="75" t="s">
        <v>53</v>
      </c>
      <c r="B15" s="75" t="s">
        <v>56</v>
      </c>
      <c r="C15" s="75" t="s">
        <v>54</v>
      </c>
      <c r="D15" s="76" t="s">
        <v>57</v>
      </c>
      <c r="E15" s="86">
        <f t="shared" si="1"/>
        <v>1185581</v>
      </c>
      <c r="F15" s="86">
        <f>SUM(F16:F18)</f>
        <v>1185581</v>
      </c>
      <c r="G15" s="86"/>
    </row>
    <row r="16" spans="1:7" s="69" customFormat="1" ht="24" customHeight="1">
      <c r="A16" s="75">
        <v>208</v>
      </c>
      <c r="B16" s="78" t="s">
        <v>56</v>
      </c>
      <c r="C16" s="78" t="s">
        <v>45</v>
      </c>
      <c r="D16" s="76" t="s">
        <v>58</v>
      </c>
      <c r="E16" s="86">
        <f t="shared" si="1"/>
        <v>8000</v>
      </c>
      <c r="F16" s="86">
        <v>8000</v>
      </c>
      <c r="G16" s="86"/>
    </row>
    <row r="17" spans="1:7" s="69" customFormat="1" ht="24" customHeight="1">
      <c r="A17" s="75">
        <v>208</v>
      </c>
      <c r="B17" s="78" t="s">
        <v>56</v>
      </c>
      <c r="C17" s="78" t="s">
        <v>56</v>
      </c>
      <c r="D17" s="76" t="s">
        <v>59</v>
      </c>
      <c r="E17" s="86">
        <f t="shared" si="1"/>
        <v>841129</v>
      </c>
      <c r="F17" s="86">
        <v>841129</v>
      </c>
      <c r="G17" s="86"/>
    </row>
    <row r="18" spans="1:7" s="69" customFormat="1" ht="24" customHeight="1">
      <c r="A18" s="75">
        <v>208</v>
      </c>
      <c r="B18" s="78" t="s">
        <v>56</v>
      </c>
      <c r="C18" s="78" t="s">
        <v>60</v>
      </c>
      <c r="D18" s="76" t="s">
        <v>61</v>
      </c>
      <c r="E18" s="86">
        <f t="shared" si="1"/>
        <v>336452</v>
      </c>
      <c r="F18" s="86">
        <v>336452</v>
      </c>
      <c r="G18" s="86"/>
    </row>
    <row r="19" spans="1:7" s="69" customFormat="1" ht="24" customHeight="1">
      <c r="A19" s="75" t="s">
        <v>62</v>
      </c>
      <c r="B19" s="75" t="s">
        <v>54</v>
      </c>
      <c r="C19" s="75" t="s">
        <v>54</v>
      </c>
      <c r="D19" s="76" t="s">
        <v>63</v>
      </c>
      <c r="E19" s="86">
        <f t="shared" si="1"/>
        <v>420565</v>
      </c>
      <c r="F19" s="86">
        <v>420565</v>
      </c>
      <c r="G19" s="86"/>
    </row>
    <row r="20" spans="1:7" s="69" customFormat="1" ht="24" customHeight="1">
      <c r="A20" s="75" t="s">
        <v>62</v>
      </c>
      <c r="B20" s="75" t="s">
        <v>64</v>
      </c>
      <c r="C20" s="75" t="s">
        <v>54</v>
      </c>
      <c r="D20" s="76" t="s">
        <v>65</v>
      </c>
      <c r="E20" s="86">
        <f t="shared" si="1"/>
        <v>420565</v>
      </c>
      <c r="F20" s="86">
        <v>420565</v>
      </c>
      <c r="G20" s="86"/>
    </row>
    <row r="21" spans="1:7" s="69" customFormat="1" ht="24" customHeight="1">
      <c r="A21" s="75" t="s">
        <v>62</v>
      </c>
      <c r="B21" s="75" t="s">
        <v>64</v>
      </c>
      <c r="C21" s="78" t="s">
        <v>45</v>
      </c>
      <c r="D21" s="76" t="s">
        <v>66</v>
      </c>
      <c r="E21" s="86">
        <f t="shared" si="1"/>
        <v>420565</v>
      </c>
      <c r="F21" s="86">
        <v>420565</v>
      </c>
      <c r="G21" s="86"/>
    </row>
    <row r="22" spans="1:7" s="69" customFormat="1" ht="22.5" customHeight="1">
      <c r="A22" s="75" t="s">
        <v>67</v>
      </c>
      <c r="B22" s="75" t="s">
        <v>54</v>
      </c>
      <c r="C22" s="75" t="s">
        <v>54</v>
      </c>
      <c r="D22" s="76" t="s">
        <v>68</v>
      </c>
      <c r="E22" s="86">
        <f t="shared" si="1"/>
        <v>294395</v>
      </c>
      <c r="F22" s="86">
        <v>294395</v>
      </c>
      <c r="G22" s="86"/>
    </row>
    <row r="23" spans="1:7" s="69" customFormat="1" ht="22.5" customHeight="1">
      <c r="A23" s="75" t="s">
        <v>67</v>
      </c>
      <c r="B23" s="75" t="s">
        <v>45</v>
      </c>
      <c r="C23" s="75" t="s">
        <v>54</v>
      </c>
      <c r="D23" s="76" t="s">
        <v>69</v>
      </c>
      <c r="E23" s="86">
        <f t="shared" si="1"/>
        <v>294395</v>
      </c>
      <c r="F23" s="86">
        <v>294395</v>
      </c>
      <c r="G23" s="90"/>
    </row>
    <row r="24" spans="1:7" s="69" customFormat="1" ht="22.5" customHeight="1">
      <c r="A24" s="75" t="s">
        <v>67</v>
      </c>
      <c r="B24" s="75" t="s">
        <v>45</v>
      </c>
      <c r="C24" s="75" t="s">
        <v>47</v>
      </c>
      <c r="D24" s="76" t="s">
        <v>70</v>
      </c>
      <c r="E24" s="86">
        <f t="shared" si="1"/>
        <v>294395</v>
      </c>
      <c r="F24" s="86">
        <v>294395</v>
      </c>
      <c r="G24" s="91"/>
    </row>
    <row r="25" spans="1:7" ht="22.5" customHeight="1">
      <c r="A25" s="75" t="s">
        <v>36</v>
      </c>
      <c r="B25" s="75"/>
      <c r="C25" s="75"/>
      <c r="D25" s="75"/>
      <c r="E25" s="86">
        <f aca="true" t="shared" si="2" ref="E25:G25">E9+E14+E19+E22</f>
        <v>9111991</v>
      </c>
      <c r="F25" s="86">
        <f t="shared" si="2"/>
        <v>8727107</v>
      </c>
      <c r="G25" s="86">
        <f t="shared" si="2"/>
        <v>384884</v>
      </c>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pageMargins left="0.75" right="0.75" top="0.16" bottom="0.16"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2017-02-24T06:43:02Z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