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<sst xmlns="http://schemas.openxmlformats.org/spreadsheetml/2006/main" count="552" uniqueCount="264">
  <si>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</si>
  <si>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</si>
  <si>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</si>
  <si>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</si>
  <si>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</si>
  <si>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</si>
  <si>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</si>
  <si>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</si>
  <si>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</si>
  <si>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</si>
  <si>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</si>
  <si>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</si>
  <si>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</si>
  <si>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</si>
  <si>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</si>
  <si>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</si>
  <si>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</si>
  <si>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</si>
  <si>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</si>
  <si>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</si>
  <si>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</si>
  <si>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</si>
  <si>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</si>
  <si>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</si>
  <si>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</si>
  <si>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</si>
  <si>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</si>
  <si>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</si>
  <si>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</si>
  <si>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</si>
  <si>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</si>
  <si>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</si>
  <si>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</si>
  <si>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</si>
  <si>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</si>
  <si>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</si>
  <si>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</si>
  <si>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</si>
  <si>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</si>
  <si>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</si>
  <si>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</si>
  <si>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</si>
  <si>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</si>
  <si>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</si>
  <si>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</si>
  <si>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</si>
  <si>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</si>
  <si>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</si>
  <si>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</si>
  <si>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</si>
  <si>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</si>
  <si>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</si>
  <si>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</si>
  <si>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</si>
  <si>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</si>
  <si>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</si>
  <si>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</si>
  <si>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</si>
  <si>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</si>
  <si>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</si>
  <si>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</si>
  <si>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</si>
  <si>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</si>
  <si>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</si>
  <si>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</si>
  <si>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</si>
  <si>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</si>
  <si>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</si>
  <si>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</si>
  <si>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</si>
  <si>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</si>
  <si>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</si>
  <si>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</si>
  <si>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</si>
  <si>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</si>
  <si>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</si>
  <si>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</si>
  <si>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</si>
  <si>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</si>
  <si>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</si>
  <si>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</si>
  <si>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</si>
  <si>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</si>
  <si>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</si>
  <si>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</si>
  <si>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</si>
  <si>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</si>
  <si>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</si>
  <si>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</si>
  <si>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</si>
  <si>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</si>
  <si>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</si>
  <si>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</si>
  <si>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</si>
  <si>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</si>
  <si>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</si>
  <si>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</si>
  <si>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</si>
  <si>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</si>
  <si>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</si>
  <si>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</si>
  <si>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</si>
  <si>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</si>
  <si>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</si>
  <si>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</si>
  <si>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上海市青浦区贝贝幼儿园2017年度单位预算</t>
  </si>
  <si>
    <t>上海市青浦区贝贝幼儿园主要职能</t>
  </si>
  <si>
    <t>上海市青浦区贝贝幼儿园机构设置</t>
  </si>
  <si>
    <t>编制单位：上海市青浦区贝贝幼儿园</t>
  </si>
  <si>
    <t>2017年上海市青浦区贝贝幼儿园“三公”经费和机关运行经费预算情况表</t>
  </si>
  <si>
    <r>
      <t xml:space="preserve">  上海市青浦区贝贝幼儿园</t>
    </r>
    <r>
      <rPr>
        <sz val="12"/>
        <rFont val="宋体"/>
        <family val="0"/>
      </rPr>
      <t xml:space="preserve">是隶属于上海市青浦区教育局管理的全日制一级幼儿园，具有法人资格，独立承担民事责任。
</t>
    </r>
    <r>
      <rPr>
        <sz val="12"/>
        <rFont val="宋体"/>
        <family val="0"/>
      </rPr>
      <t xml:space="preserve">  </t>
    </r>
    <r>
      <rPr>
        <sz val="12"/>
        <rFont val="宋体"/>
        <family val="0"/>
      </rPr>
      <t>主要职能包括：上海市青浦区贝贝幼儿园面向青浦区教育局规定的教育服务区域内招生，招生对象为</t>
    </r>
    <r>
      <rPr>
        <sz val="12"/>
        <rFont val="宋体"/>
        <family val="0"/>
      </rPr>
      <t>3~6</t>
    </r>
    <r>
      <rPr>
        <sz val="12"/>
        <rFont val="宋体"/>
        <family val="0"/>
      </rPr>
      <t>周岁的幼儿，招生人数及编班应当符合青浦区教育局规定。办园规模为</t>
    </r>
    <r>
      <rPr>
        <sz val="12"/>
        <rFont val="宋体"/>
        <family val="0"/>
      </rPr>
      <t>12</t>
    </r>
    <r>
      <rPr>
        <sz val="12"/>
        <rFont val="宋体"/>
        <family val="0"/>
      </rPr>
      <t>个教学班，班额按教育部门要求，大班</t>
    </r>
    <r>
      <rPr>
        <sz val="12"/>
        <rFont val="宋体"/>
        <family val="0"/>
      </rPr>
      <t>35</t>
    </r>
    <r>
      <rPr>
        <sz val="12"/>
        <rFont val="宋体"/>
        <family val="0"/>
      </rPr>
      <t>人，中班</t>
    </r>
    <r>
      <rPr>
        <sz val="12"/>
        <rFont val="宋体"/>
        <family val="0"/>
      </rPr>
      <t>30</t>
    </r>
    <r>
      <rPr>
        <sz val="12"/>
        <rFont val="宋体"/>
        <family val="0"/>
      </rPr>
      <t>人，小班</t>
    </r>
    <r>
      <rPr>
        <sz val="12"/>
        <rFont val="宋体"/>
        <family val="0"/>
      </rPr>
      <t>25</t>
    </r>
    <r>
      <rPr>
        <sz val="12"/>
        <rFont val="宋体"/>
        <family val="0"/>
      </rPr>
      <t xml:space="preserve">人
</t>
    </r>
    <r>
      <rPr>
        <sz val="12"/>
        <rFont val="宋体"/>
        <family val="0"/>
      </rPr>
      <t xml:space="preserve">    1、办园理念：给每一个孩子健康快乐、丰富创想的童年。
    2、办园目标：力求使贝贝成为幼儿喜欢、家长满意、员工幸福的学园、乐园。成为管理规范自主、师生健康发展、美术特色鲜明的上海市具有良好实力形象与社会影响力的优质园。
    3、培养目标：促进幼儿健康水平以及情感、态度、认知能力等各方面的发展，培养“健康文明、勇敢自信、具有探究精神，善于表达”的儿童。
    4、家园合作理念：尊重与支持，诚信与共享。
    5、家园合作的行动策略：坚持“每时每刻关注每位幼儿的每个进步表现”，让贝贝成为每个孩子成长的绿色田野。
</t>
    </r>
  </si>
  <si>
    <t>上海市青浦区贝贝幼儿园2017年部门预算编制说明</t>
  </si>
  <si>
    <t xml:space="preserve">    2017年，上海市青浦区贝贝幼儿园预算支出总额为950.94万元，其中：财政拨款支出预算950.94万元。财政拨款支出预算中，一般公共预算拨款支出预算926.94万元，政府性基金拨款支出预算0万元。财政拨款支出主要内容如下：</t>
  </si>
  <si>
    <t>一、教育支出</t>
  </si>
  <si>
    <t>二、社会保障和就业支出</t>
  </si>
  <si>
    <t>三、医疗卫生与计划生育支出</t>
  </si>
  <si>
    <t>四、住房保障支出</t>
  </si>
  <si>
    <t>205</t>
  </si>
  <si>
    <t>教育支出</t>
  </si>
  <si>
    <t>01</t>
  </si>
  <si>
    <t>09</t>
  </si>
  <si>
    <t>教育费附加安排的支出</t>
  </si>
  <si>
    <t>99</t>
  </si>
  <si>
    <t>其他教育费附加安排的支出</t>
  </si>
  <si>
    <t>208</t>
  </si>
  <si>
    <t>社会保障和就业支出</t>
  </si>
  <si>
    <t>05</t>
  </si>
  <si>
    <t>机关事业单位基本养老保险缴费支出</t>
  </si>
  <si>
    <t>210</t>
  </si>
  <si>
    <t>医疗卫生与计划生育支出</t>
  </si>
  <si>
    <t>11</t>
  </si>
  <si>
    <t>行政事业单位医疗</t>
  </si>
  <si>
    <t>221</t>
  </si>
  <si>
    <t>住房保障支出</t>
  </si>
  <si>
    <t>02</t>
  </si>
  <si>
    <t>住房改革支出</t>
  </si>
  <si>
    <t>住房公积金</t>
  </si>
  <si>
    <t>03</t>
  </si>
  <si>
    <t>购房补贴</t>
  </si>
  <si>
    <t>…</t>
  </si>
  <si>
    <t>合计</t>
  </si>
  <si>
    <t>合计</t>
  </si>
  <si>
    <t>301</t>
  </si>
  <si>
    <t>工资福利支出</t>
  </si>
  <si>
    <t>基本工资</t>
  </si>
  <si>
    <t>津贴补贴</t>
  </si>
  <si>
    <t>奖金</t>
  </si>
  <si>
    <t>04</t>
  </si>
  <si>
    <t>社会保障缴费</t>
  </si>
  <si>
    <t>06</t>
  </si>
  <si>
    <t>伙食补助费</t>
  </si>
  <si>
    <t>07</t>
  </si>
  <si>
    <t>绩效工资</t>
  </si>
  <si>
    <t>08</t>
  </si>
  <si>
    <t>机关事业单位基本养老保险缴费</t>
  </si>
  <si>
    <t>职业年金缴费</t>
  </si>
  <si>
    <t>其他工资福利支出</t>
  </si>
  <si>
    <t>302</t>
  </si>
  <si>
    <t>商品和服务支出</t>
  </si>
  <si>
    <t>办公费</t>
  </si>
  <si>
    <t>印刷费</t>
  </si>
  <si>
    <t>咨询费</t>
  </si>
  <si>
    <t>手续费</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</si>
  <si>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</si>
  <si>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</si>
  <si>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</si>
  <si>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</si>
  <si>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</si>
  <si>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</si>
  <si>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</si>
  <si>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</si>
  <si>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</si>
  <si>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</si>
  <si>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</si>
  <si>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</si>
  <si>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</si>
  <si>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</si>
  <si>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</si>
  <si>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</si>
  <si>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</si>
  <si>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</si>
  <si>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</si>
  <si>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</si>
  <si>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</si>
  <si>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</si>
  <si>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</si>
  <si>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</si>
  <si>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</si>
  <si>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</si>
  <si>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</si>
  <si>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</si>
  <si>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</si>
  <si>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</si>
  <si>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</si>
  <si>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</si>
  <si>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</si>
  <si>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</si>
  <si>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其他对个人和家庭的补助支出</t>
  </si>
  <si>
    <t>310</t>
  </si>
  <si>
    <t>其他资本性支出</t>
  </si>
  <si>
    <t>办公设备购置费</t>
  </si>
  <si>
    <t>专用设备购置费</t>
  </si>
  <si>
    <t>为促进我区学前教育优势互补、资源共享，整个协作组一起携手共进，朝着规范化、优质化的办园方向发展。</t>
  </si>
  <si>
    <t>学前教育共同体实践与研究</t>
  </si>
  <si>
    <t>金晓锋</t>
  </si>
  <si>
    <t>协作组内各幼儿园团结协作，形成教育合力，推动全区学前教育共同发展。</t>
  </si>
  <si>
    <t>搭建园际间交流平台，让园所之间打破界限，善于看到自己园所的优点和长处，在保持自己风格的同时互相交流、互相学习，互相鼓励、互相支持，为实现不一样的幼儿园有着同样的精彩而奋力前行。</t>
  </si>
  <si>
    <t>协作组的组建在于优质教育资源和特色教育资源的共享，通过组织和加强组内幼儿园的合作研究活动，实现校长管理水平和教师理念的提升，形成整体优势。每学期定期开展园际间交流、评比展示、专家指导等，达到同发展共同前进的目标。</t>
  </si>
  <si>
    <t xml:space="preserve">2017、1——2 准备阶段  各类活动的罗列
2017、3——11 实施阶段  各类宣传、研讨、展示评比、专家指导等
2017、12      验收阶段  成果验收
</t>
  </si>
  <si>
    <t>借鉴优势园所的帮助与指导，在学前教育的管理道路上渐渐地走出自己的特色。</t>
  </si>
  <si>
    <t>协作组内的园所自觉接受大家的学习与监督，不断开拓创新，调整工作思路、以新《规程》为依靠转变教育思想和教育理念，不断提升教师队伍的专业化，各幼儿园团结协作，推动全区学前教育共同发展。</t>
  </si>
  <si>
    <t xml:space="preserve">资金到位及时性   </t>
  </si>
  <si>
    <t>及时</t>
  </si>
  <si>
    <t xml:space="preserve">项目管理制度的健全性   </t>
  </si>
  <si>
    <t>健全</t>
  </si>
  <si>
    <t>=100.00%</t>
  </si>
  <si>
    <t xml:space="preserve">项目立项的规范性   </t>
  </si>
  <si>
    <t>规范</t>
  </si>
  <si>
    <t>预算执行率</t>
  </si>
  <si>
    <t>计划完成及时性</t>
  </si>
  <si>
    <t>业务交流次数</t>
  </si>
  <si>
    <t>成果扩散性</t>
  </si>
  <si>
    <t>N次</t>
  </si>
  <si>
    <t>广泛</t>
  </si>
  <si>
    <t>活动完成质量</t>
  </si>
  <si>
    <t>各类活动展示</t>
  </si>
  <si>
    <t>协作组间的协作</t>
  </si>
  <si>
    <t>项目执行跟踪机制</t>
  </si>
  <si>
    <t>经费使用的合理性</t>
  </si>
  <si>
    <t>专款专用率</t>
  </si>
  <si>
    <t>满意</t>
  </si>
  <si>
    <t>满意</t>
  </si>
  <si>
    <t>支持</t>
  </si>
  <si>
    <t>建立</t>
  </si>
  <si>
    <t>合理</t>
  </si>
  <si>
    <t>填报单位负责人（签名）：金晓锋       填报人： 顾立萍     填报日期：2017.02.24</t>
  </si>
  <si>
    <t>上海市青浦区贝贝幼儿园设7个内设机构，包括：办公室、教学部门、保健室、总务部门、人事部门、财务室、档案室。                            各内设机构的主要职责如下：
（一）办公室职责：负责机关行政事务工作。负责重要文件起草、会务、文书、机要、保密、档案、应急、外事、督查、信访投诉、政务公开工作；负责拟定教育改革发展方案，提出教育事业的发展重点、规模、结构、空间布局、实现步骤；负责总务后勤、安全保卫、计划生育、无偿献血工作；负责人大代表书面意见和政协委员提案的分办、处理工作；负责重要事项综合调研和督促检查，牵头协调跨部门工作。
（二）教学部门职责：
1. 协助园务实施各种规章制度，建立正常的工作秩序，定期对教职工的工作进行指导、考核和评估。
2. 协助园务贯彻幼儿园双重任务，端正办校方向明确培养目标，面向全体幼儿，全面提高幼儿素质。重点抓好幼儿教养、安全、卫生保健、性格习惯的培养。加强三语的科学研究，不断提高保教质量。
3. 负责校保教工作。熟悉幼儿各年龄阶段生理和心理特点，熟悉幼儿园个年龄段教学内容，定期检查教师月计划、周计划、备课本、教育笔记及个案记录，定期测查幼儿学习效果，并做好记录。每月将检查汇总结果报校长掌握。
4. 负责组织教师业务学习，提高教师业务能力。指导教师进行幼教改革与科研工作。
5. 协助园务做好职工队伍建设，做好职工政治思想工作，征求职工意见，开展各种有益的文体活动。
6. 协助园务制定和审阅各班学期工作计划，坚持入班级听课、看活动。每周不少于2次。
7. 负责整理教师业务档案和教育资料，指导保教人员及时添置教玩具。
8. 组织保教人员外出参观学习，组织学校内、外的各项活动。
（三）保健室职责：协助园领导组织实施有关卫生保健方面的法规、规章制度，并监督执行。贯彻“预防为主”的方针，根据季节和流行病的特点，及时采取措施做好疾病的预防工作。负责幼儿疾病的门诊治疗，对发病的幼儿及时治疗护理，对病情较重的及时送医院治疗。组织安排幼儿及职工体格检查，及时进行健康分析，做好评价记录，疾病统计及矫治工作。指导各部门的卫生消毒工作，并建立检查记录，定期公布。指导保教人员对幼儿的生活护理、晨检及全日观察、体育锻炼；向全体工作人员及家长宣传幼儿保健常识、安全常识、指导安全工作。（四）总务部门职责：
负责统筹管理和指导教育系统人事工作。制定师资队伍建设规划，协调人事改革中的重大问题；负责教育系统机构编制、人才人事、教育培训、工资福利、社会保障、劳动用工管理工作；协助市、区主管部门开展本区教师专业技术职务评聘工作；负责教师资格认定工作；协调教育系统人才交流等工作。
（四）总务部门职责：根据幼儿园行政后勤工作计划及教育教学需要，组织、指导、检查后勤事务、食堂及保管工作，根据存在的问题与分管园长协商调整后勤工作计划。协助分管园长做好后勤人员的政治思想工作，调动其工作积极性、主动性、创造性。协助分管园长主持后勤工作会议，指导、落实分管的工作人员履行岗位职责，协助做好考核、评估工作。全面掌握幼儿园物品采购、财产保管情况，提高财产的效用。  
（五）人事部门职责：
负责教育系统法制工作。负责开展普法工作，协调指导依法行政、依法治校工作；负责本局规范性文件、重大政策文件的审稿工作；负责教育系统涉及法律问题的指导和协调，承办及组织承办本局主管的行政复议答复、行政诉讼应诉和行政赔偿工作；负责行政审批制度改革工作；组织协调教育行政执法监督检查；负责管理教育系统的综合治理、安全生产、安全防范工作，协助处理教育单位突发事件；组织协调校园周边环境治理工作；负责指导公共安全教育、禁毒教育、校园安全管理和应急管理工作;协调、指导做好未成年人保护工作。
（六）财务室职责：参与制定幼儿园财务制度及相应的实施细则；负责各项财务数据的整理编报；负责对财务工作有关的外部及政府部门联络、沟通工作；负责资料管理、调度；负责幼儿各项费用的统计、复核工作；负责学校明细帐的记账、结账、核对，每月五日前完成会计表报的编制，并及时清理应收、应付的款项；负责幼儿园学期、学年的会计报表、账簿装订及会计资料的保管工作；负责学校员工工资的发放工作，现金收付工作；按照教委和上级部门的有关规定，认真做好每学期学杂费的预算工作，做好学杂费收费标准的申报工作。
（七）档案室职责：在幼儿园园长领导下负责档案整理、编目、鉴定、统计、排列和检索工作编制等工作，严格按照《档案管理制度》的要求管理档案管理室。负责《档案管理制度》规定的各项档案的收进和移出工作，严格履行交接手续，准确掌握室内档案全宗、案卷数量及档案的保管期限等。负责档案管理室内部整理，档案装具和案卷排放整齐、科学有序。保证库内无灰尘，整洁美观。</t>
  </si>
  <si>
    <t>普通教育</t>
  </si>
  <si>
    <t>02</t>
  </si>
  <si>
    <t>学前教育</t>
  </si>
  <si>
    <t>06</t>
  </si>
  <si>
    <t>机关事业单位职业年金缴费支出</t>
  </si>
  <si>
    <t>合计</t>
  </si>
  <si>
    <t>机关事业单位基本养老保险缴费支出</t>
  </si>
  <si>
    <t>社会保障和就业支出</t>
  </si>
  <si>
    <t>机关事业单位社会保障和就业支出</t>
  </si>
  <si>
    <t>事业单位医疗</t>
  </si>
  <si>
    <t xml:space="preserve">    1.“教育支出”科目767.61万元，主要用于保障幼儿园开展教育教学活动正常运行的基本支出和教育教学基础设施建设更新维护、设备添置更新维护等方面的支出。</t>
  </si>
  <si>
    <t>活动评审费</t>
  </si>
  <si>
    <t>宣传、印刷、资料费</t>
  </si>
  <si>
    <t>倪敏治</t>
  </si>
  <si>
    <t>经常性专项业务费√   其他经常性项目□</t>
  </si>
  <si>
    <t xml:space="preserve">基本建设工程类□    信息化建设类□    政策补贴类□                      政府购买服务□    资产购置类□    其他事业专业类√  </t>
  </si>
  <si>
    <t>上海市青浦区贝贝幼儿园2017年“三公”经费财政拨款预算为1万元，包括本单位以及下属0家与市级财政有经费领拨关系的预算单位使用市级财政拨款预算安排的因公出国（境）费、公务接待费、公务用车购置及运行费，比2016年预算减少0.5万元。 其中：</t>
  </si>
  <si>
    <t xml:space="preserve">因公出国（境）费预算0万元，主要原因是根据区财政2017年部门预算编制要求，该经费预算从2017年起由区外事办统一安排。 </t>
  </si>
  <si>
    <t xml:space="preserve">公务用车购置及运行费预算0万元，主要是青浦区教育局机关已实行公车改革，截止2016年12月31日，青浦区教育局机关无公务车辆。 </t>
  </si>
  <si>
    <t>公务接待费预算1万元，主要安排全国性专业会议、国家重大政策调研、专项检查以及外事团组接待交流等执行公务或开展业务所需住宿费、交通费、伙食费等支出。主要原因是严格执行中央“八项”规定、国务院“约法三章”及《党政机关厉行节约反对浪费》条例要求，压缩公务接待费。</t>
  </si>
  <si>
    <t>上海市青浦区贝贝幼儿园2017年度未安排机关运行经费预算。</t>
  </si>
  <si>
    <t xml:space="preserve">    四、预算绩效情况
    2017年度，本单位实行绩效目标管理的项目2个，涉及预算金额24万元。重点支出项目绩效目标见《绩效目标申报表》。</t>
  </si>
  <si>
    <t xml:space="preserve">    三、政府采购情况
    2017年度本单位政府采购预算13.60万元，其中：政府采购货物预算13.60万元、政府采购工程预算0万元、政府采购服务预算0万元。
    2017年度本单位面向中小企业预留政府采购项目预算金额8.16万元，其中：面向小微企业预留政府采购项目预算金额4.9万元。</t>
  </si>
  <si>
    <t xml:space="preserve">    2.“社会保障和就业支出”科目114.08万元，主要用于本单位在职人员缴纳社会保障经费支出。。</t>
  </si>
  <si>
    <t xml:space="preserve">    3.“医疗卫生与计划生育支出”科目40.74万元，主要用于本单位在职人员缴纳基本医疗保险费的支出。</t>
  </si>
  <si>
    <t xml:space="preserve">    4.“住房保障支出”科目28.52万元，主要用于按照国家规定为本单位在职人员缴纳的住房公积金支出。</t>
  </si>
  <si>
    <t>申报单位名称：（盖章）上海市青浦区贝贝幼儿园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</si>
</sst>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1">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12"/>
      <color indexed="60"/>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3" fillId="25" borderId="5" applyNumberFormat="0" applyAlignment="0" applyProtection="0"/>
    <xf numFmtId="0" fontId="44" fillId="2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48" fillId="35" borderId="0" applyNumberFormat="0" applyBorder="0" applyAlignment="0" applyProtection="0"/>
    <xf numFmtId="0" fontId="49" fillId="25" borderId="8" applyNumberFormat="0" applyAlignment="0" applyProtection="0"/>
    <xf numFmtId="0" fontId="50" fillId="36" borderId="5" applyNumberFormat="0" applyAlignment="0" applyProtection="0"/>
    <xf numFmtId="0" fontId="0" fillId="37" borderId="9" applyNumberFormat="0" applyFont="0" applyAlignment="0" applyProtection="0"/>
  </cellStyleXfs>
  <cellXfs count="13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184" fontId="0" fillId="0" borderId="10" xfId="50" applyNumberFormat="1" applyFont="1" applyFill="1" applyBorder="1" applyAlignment="1">
      <alignment horizontal="right" vertical="center"/>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184" fontId="5" fillId="0" borderId="10" xfId="0" applyNumberFormat="1" applyFont="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wrapText="1"/>
    </xf>
    <xf numFmtId="0" fontId="5" fillId="0" borderId="0" xfId="0" applyFont="1" applyAlignment="1">
      <alignment vertical="center"/>
    </xf>
    <xf numFmtId="184" fontId="5" fillId="0" borderId="10" xfId="0" applyNumberFormat="1" applyFont="1" applyBorder="1" applyAlignment="1">
      <alignment horizontal="righ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xf>
    <xf numFmtId="184" fontId="0" fillId="0" borderId="10" xfId="0" applyNumberFormat="1" applyFont="1" applyBorder="1" applyAlignment="1">
      <alignment horizontal="center" vertical="center" wrapText="1"/>
    </xf>
    <xf numFmtId="184" fontId="0" fillId="0" borderId="10" xfId="0" applyNumberFormat="1" applyFont="1" applyBorder="1" applyAlignment="1">
      <alignment horizontal="center" vertical="center"/>
    </xf>
    <xf numFmtId="0" fontId="17"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6" xfId="0" applyBorder="1" applyAlignment="1">
      <alignment horizontal="center" vertical="center"/>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2" fillId="0" borderId="21" xfId="0" applyNumberFormat="1"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31" fontId="2" fillId="0" borderId="18" xfId="0" applyNumberFormat="1" applyFont="1" applyBorder="1" applyAlignment="1">
      <alignment horizontal="center" vertical="center"/>
    </xf>
    <xf numFmtId="0" fontId="2" fillId="0" borderId="24"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7" sqref="A37"/>
    </sheetView>
  </sheetViews>
  <sheetFormatPr defaultColWidth="9.00390625" defaultRowHeight="14.25"/>
  <cols>
    <col min="1" max="1" width="121.375" style="0" customWidth="1"/>
    <col min="13" max="13" width="13.25390625" style="0" customWidth="1"/>
  </cols>
  <sheetData>
    <row r="1" spans="1:13" ht="36.75" customHeight="1">
      <c r="A1" s="32" t="s">
        <v>105</v>
      </c>
      <c r="B1" s="20"/>
      <c r="C1" s="20"/>
      <c r="D1" s="20"/>
      <c r="E1" s="20"/>
      <c r="F1" s="20"/>
      <c r="G1" s="20"/>
      <c r="H1" s="20"/>
      <c r="I1" s="20"/>
      <c r="J1" s="20"/>
      <c r="K1" s="20"/>
      <c r="L1" s="20"/>
      <c r="M1" s="20"/>
    </row>
    <row r="2" ht="24" customHeight="1">
      <c r="A2" s="33" t="s">
        <v>64</v>
      </c>
    </row>
    <row r="3" spans="1:13" ht="37.5" customHeight="1">
      <c r="A3" s="62" t="s">
        <v>100</v>
      </c>
      <c r="B3" s="21"/>
      <c r="C3" s="21"/>
      <c r="D3" s="21"/>
      <c r="E3" s="21"/>
      <c r="F3" s="21"/>
      <c r="G3" s="21"/>
      <c r="H3" s="21"/>
      <c r="I3" s="21"/>
      <c r="J3" s="21"/>
      <c r="K3" s="21"/>
      <c r="L3" s="21"/>
      <c r="M3" s="21"/>
    </row>
    <row r="4" spans="1:13" ht="24" customHeight="1">
      <c r="A4" s="62"/>
      <c r="B4" s="21"/>
      <c r="C4" s="21"/>
      <c r="D4" s="21"/>
      <c r="E4" s="21"/>
      <c r="F4" s="21"/>
      <c r="G4" s="21"/>
      <c r="H4" s="21"/>
      <c r="I4" s="21"/>
      <c r="J4" s="21"/>
      <c r="K4" s="21"/>
      <c r="L4" s="21"/>
      <c r="M4" s="21"/>
    </row>
    <row r="5" spans="1:13" ht="24" customHeight="1">
      <c r="A5" s="62"/>
      <c r="B5" s="21"/>
      <c r="C5" s="21"/>
      <c r="D5" s="21"/>
      <c r="E5" s="21"/>
      <c r="F5" s="21"/>
      <c r="G5" s="21"/>
      <c r="H5" s="21"/>
      <c r="I5" s="21"/>
      <c r="J5" s="21"/>
      <c r="K5" s="21"/>
      <c r="L5" s="21"/>
      <c r="M5" s="21"/>
    </row>
    <row r="6" spans="1:13" ht="24" customHeight="1">
      <c r="A6" s="62"/>
      <c r="B6" s="21"/>
      <c r="C6" s="21"/>
      <c r="D6" s="21"/>
      <c r="E6" s="21"/>
      <c r="F6" s="21"/>
      <c r="G6" s="21"/>
      <c r="H6" s="21"/>
      <c r="I6" s="21"/>
      <c r="J6" s="21"/>
      <c r="K6" s="21"/>
      <c r="L6" s="21"/>
      <c r="M6" s="21"/>
    </row>
    <row r="7" ht="24" customHeight="1">
      <c r="A7" s="62"/>
    </row>
    <row r="8" spans="1:13" ht="24" customHeight="1">
      <c r="A8" s="62"/>
      <c r="B8" s="21"/>
      <c r="C8" s="21"/>
      <c r="D8" s="21"/>
      <c r="E8" s="21"/>
      <c r="F8" s="21"/>
      <c r="G8" s="21"/>
      <c r="H8" s="21"/>
      <c r="I8" s="21"/>
      <c r="J8" s="21"/>
      <c r="K8" s="21"/>
      <c r="L8" s="21"/>
      <c r="M8" s="21"/>
    </row>
    <row r="9" spans="1:13" ht="24" customHeight="1">
      <c r="A9" s="62"/>
      <c r="B9" s="21"/>
      <c r="C9" s="21"/>
      <c r="D9" s="21"/>
      <c r="E9" s="21"/>
      <c r="F9" s="21"/>
      <c r="G9" s="21"/>
      <c r="H9" s="21"/>
      <c r="I9" s="21"/>
      <c r="J9" s="21"/>
      <c r="K9" s="21"/>
      <c r="L9" s="21"/>
      <c r="M9" s="21"/>
    </row>
    <row r="10" spans="1:13" ht="24" customHeight="1">
      <c r="A10" s="62"/>
      <c r="B10" s="21"/>
      <c r="C10" s="21"/>
      <c r="D10" s="21"/>
      <c r="E10" s="21"/>
      <c r="F10" s="21"/>
      <c r="G10" s="21"/>
      <c r="H10" s="21"/>
      <c r="I10" s="21"/>
      <c r="J10" s="21"/>
      <c r="K10" s="21"/>
      <c r="L10" s="21"/>
      <c r="M10" s="21"/>
    </row>
    <row r="11" spans="1:13" ht="24" customHeight="1">
      <c r="A11" s="62"/>
      <c r="B11" s="21"/>
      <c r="C11" s="21"/>
      <c r="D11" s="21"/>
      <c r="E11" s="21"/>
      <c r="F11" s="21"/>
      <c r="G11" s="21"/>
      <c r="H11" s="21"/>
      <c r="I11" s="21"/>
      <c r="J11" s="21"/>
      <c r="K11" s="21"/>
      <c r="L11" s="21"/>
      <c r="M11" s="21"/>
    </row>
    <row r="12" spans="1:13" ht="24" customHeight="1">
      <c r="A12" s="62"/>
      <c r="B12" s="21"/>
      <c r="C12" s="21"/>
      <c r="D12" s="21"/>
      <c r="E12" s="21"/>
      <c r="F12" s="21"/>
      <c r="G12" s="21"/>
      <c r="H12" s="21"/>
      <c r="I12" s="21"/>
      <c r="J12" s="21"/>
      <c r="K12" s="21"/>
      <c r="L12" s="21"/>
      <c r="M12" s="21"/>
    </row>
    <row r="13" spans="1:13" ht="24" customHeight="1">
      <c r="A13" s="62"/>
      <c r="B13" s="21"/>
      <c r="C13" s="21"/>
      <c r="D13" s="21"/>
      <c r="E13" s="21"/>
      <c r="F13" s="21"/>
      <c r="G13" s="21"/>
      <c r="H13" s="21"/>
      <c r="I13" s="21"/>
      <c r="J13" s="21"/>
      <c r="K13" s="21"/>
      <c r="L13" s="21"/>
      <c r="M13" s="21"/>
    </row>
    <row r="14" spans="1:13" ht="24" customHeight="1">
      <c r="A14" s="62"/>
      <c r="B14" s="21"/>
      <c r="C14" s="21"/>
      <c r="D14" s="21"/>
      <c r="E14" s="21"/>
      <c r="F14" s="21"/>
      <c r="G14" s="21"/>
      <c r="H14" s="21"/>
      <c r="I14" s="21"/>
      <c r="J14" s="21"/>
      <c r="K14" s="21"/>
      <c r="L14" s="21"/>
      <c r="M14" s="21"/>
    </row>
    <row r="15" spans="1:13" ht="24" customHeight="1">
      <c r="A15" s="62"/>
      <c r="B15" s="21"/>
      <c r="C15" s="21"/>
      <c r="D15" s="21"/>
      <c r="E15" s="21"/>
      <c r="F15" s="21"/>
      <c r="G15" s="21"/>
      <c r="H15" s="21"/>
      <c r="I15" s="21"/>
      <c r="J15" s="21"/>
      <c r="K15" s="21"/>
      <c r="L15" s="21"/>
      <c r="M15" s="21"/>
    </row>
    <row r="16" spans="1:13" ht="24" customHeight="1">
      <c r="A16" s="62"/>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F9" sqref="F9"/>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59</v>
      </c>
      <c r="B2" s="66"/>
      <c r="C2" s="66"/>
      <c r="D2" s="66"/>
      <c r="E2" s="66"/>
      <c r="F2" s="66"/>
      <c r="G2" s="66"/>
    </row>
    <row r="3" spans="1:6" s="8" customFormat="1" ht="7.5" customHeight="1">
      <c r="A3" s="11"/>
      <c r="B3" s="11"/>
      <c r="C3" s="11"/>
      <c r="D3" s="11"/>
      <c r="E3" s="15"/>
      <c r="F3" s="15"/>
    </row>
    <row r="4" spans="1:7" s="8" customFormat="1" ht="18" customHeight="1">
      <c r="A4" s="70" t="s">
        <v>108</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40</v>
      </c>
      <c r="F6" s="75"/>
      <c r="G6" s="75"/>
    </row>
    <row r="7" spans="1:7" ht="24" customHeight="1">
      <c r="A7" s="72" t="s">
        <v>22</v>
      </c>
      <c r="B7" s="73"/>
      <c r="C7" s="78"/>
      <c r="D7" s="68" t="s">
        <v>23</v>
      </c>
      <c r="E7" s="68" t="s">
        <v>17</v>
      </c>
      <c r="F7" s="76" t="s">
        <v>2</v>
      </c>
      <c r="G7" s="68" t="s">
        <v>3</v>
      </c>
    </row>
    <row r="8" spans="1:7" s="10" customFormat="1" ht="24" customHeight="1">
      <c r="A8" s="7" t="s">
        <v>18</v>
      </c>
      <c r="B8" s="7" t="s">
        <v>19</v>
      </c>
      <c r="C8" s="7" t="s">
        <v>21</v>
      </c>
      <c r="D8" s="68"/>
      <c r="E8" s="68"/>
      <c r="F8" s="77"/>
      <c r="G8" s="68"/>
    </row>
    <row r="9" spans="1:7" ht="24" customHeight="1">
      <c r="A9" s="7">
        <v>229</v>
      </c>
      <c r="B9" s="7"/>
      <c r="C9" s="7"/>
      <c r="D9" s="14" t="s">
        <v>6</v>
      </c>
      <c r="E9" s="13"/>
      <c r="F9" s="13"/>
      <c r="G9" s="13"/>
    </row>
    <row r="10" spans="1:7" ht="24" customHeight="1">
      <c r="A10" s="7">
        <v>229</v>
      </c>
      <c r="B10" s="16" t="s">
        <v>29</v>
      </c>
      <c r="C10" s="16"/>
      <c r="D10" s="14" t="s">
        <v>30</v>
      </c>
      <c r="E10" s="13"/>
      <c r="F10" s="13"/>
      <c r="G10" s="13"/>
    </row>
    <row r="11" spans="1:7" ht="24" customHeight="1">
      <c r="A11" s="7">
        <v>229</v>
      </c>
      <c r="B11" s="16" t="s">
        <v>32</v>
      </c>
      <c r="C11" s="16" t="s">
        <v>31</v>
      </c>
      <c r="D11" s="14" t="s">
        <v>33</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8" t="s">
        <v>17</v>
      </c>
      <c r="B21" s="68"/>
      <c r="C21" s="68"/>
      <c r="D21" s="68"/>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zoomScale="85" zoomScaleNormal="85" zoomScalePageLayoutView="0" workbookViewId="0" topLeftCell="A37">
      <selection activeCell="F55" sqref="F55"/>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6" t="s">
        <v>58</v>
      </c>
      <c r="B2" s="66"/>
      <c r="C2" s="66"/>
      <c r="D2" s="66"/>
      <c r="E2" s="66"/>
      <c r="F2" s="66"/>
    </row>
    <row r="3" spans="1:5" s="8" customFormat="1" ht="7.5" customHeight="1">
      <c r="A3" s="11"/>
      <c r="B3" s="11"/>
      <c r="C3" s="11"/>
      <c r="D3" s="11"/>
      <c r="E3" s="11"/>
    </row>
    <row r="4" spans="1:6" s="8" customFormat="1" ht="18" customHeight="1">
      <c r="A4" s="70" t="s">
        <v>108</v>
      </c>
      <c r="B4" s="70"/>
      <c r="C4" s="71"/>
      <c r="D4" s="25"/>
      <c r="E4" s="25"/>
      <c r="F4" s="9" t="s">
        <v>4</v>
      </c>
    </row>
    <row r="5" spans="1:5" s="8" customFormat="1" ht="7.5" customHeight="1">
      <c r="A5" s="4"/>
      <c r="B5" s="4"/>
      <c r="C5" s="4"/>
      <c r="D5" s="4"/>
      <c r="E5" s="4"/>
    </row>
    <row r="6" spans="1:6" ht="24" customHeight="1">
      <c r="A6" s="68" t="s">
        <v>0</v>
      </c>
      <c r="B6" s="68"/>
      <c r="C6" s="68"/>
      <c r="D6" s="68" t="s">
        <v>41</v>
      </c>
      <c r="E6" s="68"/>
      <c r="F6" s="69"/>
    </row>
    <row r="7" spans="1:6" ht="24" customHeight="1">
      <c r="A7" s="72" t="s">
        <v>35</v>
      </c>
      <c r="B7" s="74"/>
      <c r="C7" s="80" t="s">
        <v>34</v>
      </c>
      <c r="D7" s="80" t="s">
        <v>17</v>
      </c>
      <c r="E7" s="80" t="s">
        <v>37</v>
      </c>
      <c r="F7" s="80" t="s">
        <v>38</v>
      </c>
    </row>
    <row r="8" spans="1:6" ht="24" customHeight="1">
      <c r="A8" s="24" t="s">
        <v>18</v>
      </c>
      <c r="B8" s="24" t="s">
        <v>36</v>
      </c>
      <c r="C8" s="81"/>
      <c r="D8" s="82"/>
      <c r="E8" s="82"/>
      <c r="F8" s="82"/>
    </row>
    <row r="9" spans="1:6" s="4" customFormat="1" ht="23.25" customHeight="1">
      <c r="A9" s="45" t="s">
        <v>142</v>
      </c>
      <c r="B9" s="45" t="s">
        <v>84</v>
      </c>
      <c r="C9" s="46" t="s">
        <v>143</v>
      </c>
      <c r="D9" s="51">
        <f>E9+F9</f>
        <v>7070618</v>
      </c>
      <c r="E9" s="51">
        <f>SUM(E10:E18)</f>
        <v>7070618</v>
      </c>
      <c r="F9" s="51"/>
    </row>
    <row r="10" spans="1:6" s="4" customFormat="1" ht="23.25" customHeight="1">
      <c r="A10" s="45" t="s">
        <v>142</v>
      </c>
      <c r="B10" s="47" t="s">
        <v>119</v>
      </c>
      <c r="C10" s="46" t="s">
        <v>144</v>
      </c>
      <c r="D10" s="51">
        <f aca="true" t="shared" si="0" ref="D10:D52">E10+F10</f>
        <v>894804</v>
      </c>
      <c r="E10" s="51">
        <v>894804</v>
      </c>
      <c r="F10" s="51"/>
    </row>
    <row r="11" spans="1:6" s="4" customFormat="1" ht="23.25" customHeight="1">
      <c r="A11" s="45" t="s">
        <v>142</v>
      </c>
      <c r="B11" s="45" t="s">
        <v>134</v>
      </c>
      <c r="C11" s="52" t="s">
        <v>145</v>
      </c>
      <c r="D11" s="51">
        <f t="shared" si="0"/>
        <v>173244</v>
      </c>
      <c r="E11" s="51">
        <v>173244</v>
      </c>
      <c r="F11" s="51"/>
    </row>
    <row r="12" spans="1:6" s="4" customFormat="1" ht="23.25" customHeight="1">
      <c r="A12" s="45" t="s">
        <v>142</v>
      </c>
      <c r="B12" s="45" t="s">
        <v>137</v>
      </c>
      <c r="C12" s="46" t="s">
        <v>146</v>
      </c>
      <c r="D12" s="51">
        <f t="shared" si="0"/>
        <v>5520</v>
      </c>
      <c r="E12" s="51">
        <v>5520</v>
      </c>
      <c r="F12" s="51"/>
    </row>
    <row r="13" spans="1:6" s="4" customFormat="1" ht="23.25" customHeight="1">
      <c r="A13" s="45" t="s">
        <v>142</v>
      </c>
      <c r="B13" s="47" t="s">
        <v>147</v>
      </c>
      <c r="C13" s="46" t="s">
        <v>148</v>
      </c>
      <c r="D13" s="51">
        <f t="shared" si="0"/>
        <v>555952</v>
      </c>
      <c r="E13" s="51">
        <v>555952</v>
      </c>
      <c r="F13" s="51"/>
    </row>
    <row r="14" spans="1:6" s="4" customFormat="1" ht="23.25" customHeight="1">
      <c r="A14" s="45" t="s">
        <v>142</v>
      </c>
      <c r="B14" s="45" t="s">
        <v>149</v>
      </c>
      <c r="C14" s="46" t="s">
        <v>150</v>
      </c>
      <c r="D14" s="51">
        <f t="shared" si="0"/>
        <v>194208</v>
      </c>
      <c r="E14" s="51">
        <v>194208</v>
      </c>
      <c r="F14" s="51"/>
    </row>
    <row r="15" spans="1:6" s="4" customFormat="1" ht="23.25" customHeight="1">
      <c r="A15" s="45" t="s">
        <v>142</v>
      </c>
      <c r="B15" s="45" t="s">
        <v>151</v>
      </c>
      <c r="C15" s="46" t="s">
        <v>152</v>
      </c>
      <c r="D15" s="51">
        <f t="shared" si="0"/>
        <v>3006122</v>
      </c>
      <c r="E15" s="51">
        <v>3006122</v>
      </c>
      <c r="F15" s="51"/>
    </row>
    <row r="16" spans="1:6" s="4" customFormat="1" ht="23.25" customHeight="1">
      <c r="A16" s="45" t="s">
        <v>142</v>
      </c>
      <c r="B16" s="45" t="s">
        <v>153</v>
      </c>
      <c r="C16" s="46" t="s">
        <v>154</v>
      </c>
      <c r="D16" s="51">
        <f t="shared" si="0"/>
        <v>814834</v>
      </c>
      <c r="E16" s="51">
        <v>814834</v>
      </c>
      <c r="F16" s="51"/>
    </row>
    <row r="17" spans="1:6" s="4" customFormat="1" ht="23.25" customHeight="1">
      <c r="A17" s="45" t="s">
        <v>142</v>
      </c>
      <c r="B17" s="45" t="s">
        <v>120</v>
      </c>
      <c r="C17" s="46" t="s">
        <v>155</v>
      </c>
      <c r="D17" s="51">
        <f t="shared" si="0"/>
        <v>325934</v>
      </c>
      <c r="E17" s="51">
        <v>325934</v>
      </c>
      <c r="F17" s="51"/>
    </row>
    <row r="18" spans="1:6" s="4" customFormat="1" ht="23.25" customHeight="1">
      <c r="A18" s="45" t="s">
        <v>142</v>
      </c>
      <c r="B18" s="45" t="s">
        <v>122</v>
      </c>
      <c r="C18" s="46" t="s">
        <v>156</v>
      </c>
      <c r="D18" s="51">
        <f t="shared" si="0"/>
        <v>1100000</v>
      </c>
      <c r="E18" s="51">
        <v>1100000</v>
      </c>
      <c r="F18" s="51"/>
    </row>
    <row r="19" spans="1:6" s="4" customFormat="1" ht="23.25" customHeight="1">
      <c r="A19" s="45" t="s">
        <v>157</v>
      </c>
      <c r="B19" s="45" t="s">
        <v>84</v>
      </c>
      <c r="C19" s="46" t="s">
        <v>158</v>
      </c>
      <c r="D19" s="51">
        <f t="shared" si="0"/>
        <v>1698238</v>
      </c>
      <c r="E19" s="51"/>
      <c r="F19" s="51">
        <f>SUM(F20:F41)</f>
        <v>1698238</v>
      </c>
    </row>
    <row r="20" spans="1:6" s="4" customFormat="1" ht="23.25" customHeight="1">
      <c r="A20" s="45" t="s">
        <v>157</v>
      </c>
      <c r="B20" s="45" t="s">
        <v>119</v>
      </c>
      <c r="C20" s="46" t="s">
        <v>159</v>
      </c>
      <c r="D20" s="51">
        <f t="shared" si="0"/>
        <v>212000</v>
      </c>
      <c r="E20" s="51"/>
      <c r="F20" s="51">
        <v>212000</v>
      </c>
    </row>
    <row r="21" spans="1:6" s="4" customFormat="1" ht="23.25" customHeight="1">
      <c r="A21" s="45" t="s">
        <v>157</v>
      </c>
      <c r="B21" s="45" t="s">
        <v>134</v>
      </c>
      <c r="C21" s="53" t="s">
        <v>160</v>
      </c>
      <c r="D21" s="51">
        <f t="shared" si="0"/>
        <v>20000</v>
      </c>
      <c r="E21" s="51"/>
      <c r="F21" s="51">
        <v>20000</v>
      </c>
    </row>
    <row r="22" spans="1:6" s="4" customFormat="1" ht="23.25" customHeight="1">
      <c r="A22" s="45" t="s">
        <v>157</v>
      </c>
      <c r="B22" s="45" t="s">
        <v>137</v>
      </c>
      <c r="C22" s="53" t="s">
        <v>161</v>
      </c>
      <c r="D22" s="51">
        <f t="shared" si="0"/>
        <v>0</v>
      </c>
      <c r="E22" s="51"/>
      <c r="F22" s="51"/>
    </row>
    <row r="23" spans="1:6" s="4" customFormat="1" ht="23.25" customHeight="1">
      <c r="A23" s="45" t="s">
        <v>157</v>
      </c>
      <c r="B23" s="45" t="s">
        <v>147</v>
      </c>
      <c r="C23" s="53" t="s">
        <v>162</v>
      </c>
      <c r="D23" s="51">
        <f t="shared" si="0"/>
        <v>2000</v>
      </c>
      <c r="E23" s="51"/>
      <c r="F23" s="51">
        <v>2000</v>
      </c>
    </row>
    <row r="24" spans="1:6" s="4" customFormat="1" ht="23.25" customHeight="1">
      <c r="A24" s="45" t="s">
        <v>157</v>
      </c>
      <c r="B24" s="45" t="s">
        <v>126</v>
      </c>
      <c r="C24" s="52" t="s">
        <v>163</v>
      </c>
      <c r="D24" s="51">
        <f t="shared" si="0"/>
        <v>20000</v>
      </c>
      <c r="E24" s="51"/>
      <c r="F24" s="51">
        <v>20000</v>
      </c>
    </row>
    <row r="25" spans="1:6" s="4" customFormat="1" ht="23.25" customHeight="1">
      <c r="A25" s="45" t="s">
        <v>157</v>
      </c>
      <c r="B25" s="45" t="s">
        <v>149</v>
      </c>
      <c r="C25" s="52" t="s">
        <v>164</v>
      </c>
      <c r="D25" s="51">
        <f t="shared" si="0"/>
        <v>70000</v>
      </c>
      <c r="E25" s="51"/>
      <c r="F25" s="51">
        <v>70000</v>
      </c>
    </row>
    <row r="26" spans="1:6" s="4" customFormat="1" ht="23.25" customHeight="1">
      <c r="A26" s="45" t="s">
        <v>157</v>
      </c>
      <c r="B26" s="45" t="s">
        <v>151</v>
      </c>
      <c r="C26" s="52" t="s">
        <v>165</v>
      </c>
      <c r="D26" s="51">
        <f t="shared" si="0"/>
        <v>40000</v>
      </c>
      <c r="E26" s="51"/>
      <c r="F26" s="51">
        <v>40000</v>
      </c>
    </row>
    <row r="27" spans="1:6" s="4" customFormat="1" ht="23.25" customHeight="1">
      <c r="A27" s="45" t="s">
        <v>157</v>
      </c>
      <c r="B27" s="45" t="s">
        <v>120</v>
      </c>
      <c r="C27" s="52" t="s">
        <v>166</v>
      </c>
      <c r="D27" s="51">
        <f t="shared" si="0"/>
        <v>50000</v>
      </c>
      <c r="E27" s="51"/>
      <c r="F27" s="51">
        <v>50000</v>
      </c>
    </row>
    <row r="28" spans="1:6" s="4" customFormat="1" ht="23.25" customHeight="1">
      <c r="A28" s="45" t="s">
        <v>157</v>
      </c>
      <c r="B28" s="45" t="s">
        <v>130</v>
      </c>
      <c r="C28" s="52" t="s">
        <v>167</v>
      </c>
      <c r="D28" s="51">
        <f t="shared" si="0"/>
        <v>5000</v>
      </c>
      <c r="E28" s="51"/>
      <c r="F28" s="51">
        <v>5000</v>
      </c>
    </row>
    <row r="29" spans="1:6" s="4" customFormat="1" ht="23.25" customHeight="1">
      <c r="A29" s="45" t="s">
        <v>157</v>
      </c>
      <c r="B29" s="45" t="s">
        <v>168</v>
      </c>
      <c r="C29" s="52" t="s">
        <v>169</v>
      </c>
      <c r="D29" s="51">
        <f t="shared" si="0"/>
        <v>200000</v>
      </c>
      <c r="E29" s="51"/>
      <c r="F29" s="51">
        <v>200000</v>
      </c>
    </row>
    <row r="30" spans="1:6" s="4" customFormat="1" ht="23.25" customHeight="1">
      <c r="A30" s="45" t="s">
        <v>157</v>
      </c>
      <c r="B30" s="45" t="s">
        <v>170</v>
      </c>
      <c r="C30" s="52" t="s">
        <v>171</v>
      </c>
      <c r="D30" s="51">
        <f t="shared" si="0"/>
        <v>0</v>
      </c>
      <c r="E30" s="51"/>
      <c r="F30" s="51"/>
    </row>
    <row r="31" spans="1:6" s="4" customFormat="1" ht="23.25" customHeight="1">
      <c r="A31" s="45" t="s">
        <v>157</v>
      </c>
      <c r="B31" s="45" t="s">
        <v>172</v>
      </c>
      <c r="C31" s="52" t="s">
        <v>173</v>
      </c>
      <c r="D31" s="51">
        <f t="shared" si="0"/>
        <v>81113</v>
      </c>
      <c r="E31" s="51"/>
      <c r="F31" s="51">
        <v>81113</v>
      </c>
    </row>
    <row r="32" spans="1:6" s="4" customFormat="1" ht="23.25" customHeight="1">
      <c r="A32" s="45" t="s">
        <v>157</v>
      </c>
      <c r="B32" s="45" t="s">
        <v>174</v>
      </c>
      <c r="C32" s="52" t="s">
        <v>175</v>
      </c>
      <c r="D32" s="51">
        <f t="shared" si="0"/>
        <v>10000</v>
      </c>
      <c r="E32" s="51"/>
      <c r="F32" s="51">
        <v>10000</v>
      </c>
    </row>
    <row r="33" spans="1:6" s="4" customFormat="1" ht="23.25" customHeight="1">
      <c r="A33" s="45" t="s">
        <v>157</v>
      </c>
      <c r="B33" s="45" t="s">
        <v>176</v>
      </c>
      <c r="C33" s="52" t="s">
        <v>177</v>
      </c>
      <c r="D33" s="51">
        <f t="shared" si="0"/>
        <v>0</v>
      </c>
      <c r="E33" s="51"/>
      <c r="F33" s="51"/>
    </row>
    <row r="34" spans="1:6" s="4" customFormat="1" ht="23.25" customHeight="1">
      <c r="A34" s="45" t="s">
        <v>157</v>
      </c>
      <c r="B34" s="45" t="s">
        <v>178</v>
      </c>
      <c r="C34" s="52" t="s">
        <v>179</v>
      </c>
      <c r="D34" s="51">
        <f t="shared" si="0"/>
        <v>10000</v>
      </c>
      <c r="E34" s="51"/>
      <c r="F34" s="51">
        <v>10000</v>
      </c>
    </row>
    <row r="35" spans="1:6" s="4" customFormat="1" ht="23.25" customHeight="1">
      <c r="A35" s="45" t="s">
        <v>157</v>
      </c>
      <c r="B35" s="45" t="s">
        <v>180</v>
      </c>
      <c r="C35" s="52" t="s">
        <v>181</v>
      </c>
      <c r="D35" s="51">
        <f t="shared" si="0"/>
        <v>15000</v>
      </c>
      <c r="E35" s="51"/>
      <c r="F35" s="51">
        <v>15000</v>
      </c>
    </row>
    <row r="36" spans="1:6" s="4" customFormat="1" ht="23.25" customHeight="1">
      <c r="A36" s="45" t="s">
        <v>157</v>
      </c>
      <c r="B36" s="45" t="s">
        <v>182</v>
      </c>
      <c r="C36" s="52" t="s">
        <v>183</v>
      </c>
      <c r="D36" s="51">
        <f t="shared" si="0"/>
        <v>0</v>
      </c>
      <c r="E36" s="51"/>
      <c r="F36" s="51"/>
    </row>
    <row r="37" spans="1:6" s="4" customFormat="1" ht="23.25" customHeight="1">
      <c r="A37" s="45" t="s">
        <v>157</v>
      </c>
      <c r="B37" s="45" t="s">
        <v>184</v>
      </c>
      <c r="C37" s="52" t="s">
        <v>185</v>
      </c>
      <c r="D37" s="51">
        <f t="shared" si="0"/>
        <v>81483</v>
      </c>
      <c r="E37" s="51"/>
      <c r="F37" s="51">
        <v>81483</v>
      </c>
    </row>
    <row r="38" spans="1:6" s="4" customFormat="1" ht="23.25" customHeight="1">
      <c r="A38" s="45" t="s">
        <v>157</v>
      </c>
      <c r="B38" s="45" t="s">
        <v>186</v>
      </c>
      <c r="C38" s="52" t="s">
        <v>187</v>
      </c>
      <c r="D38" s="51">
        <f t="shared" si="0"/>
        <v>122400</v>
      </c>
      <c r="E38" s="51"/>
      <c r="F38" s="51">
        <v>122400</v>
      </c>
    </row>
    <row r="39" spans="1:6" s="4" customFormat="1" ht="23.25" customHeight="1">
      <c r="A39" s="45" t="s">
        <v>157</v>
      </c>
      <c r="B39" s="45" t="s">
        <v>188</v>
      </c>
      <c r="C39" s="52" t="s">
        <v>189</v>
      </c>
      <c r="D39" s="51">
        <f t="shared" si="0"/>
        <v>0</v>
      </c>
      <c r="E39" s="51"/>
      <c r="F39" s="51"/>
    </row>
    <row r="40" spans="1:6" s="4" customFormat="1" ht="23.25" customHeight="1">
      <c r="A40" s="45" t="s">
        <v>157</v>
      </c>
      <c r="B40" s="45" t="s">
        <v>190</v>
      </c>
      <c r="C40" s="52" t="s">
        <v>191</v>
      </c>
      <c r="D40" s="51">
        <f t="shared" si="0"/>
        <v>0</v>
      </c>
      <c r="E40" s="51"/>
      <c r="F40" s="51"/>
    </row>
    <row r="41" spans="1:6" s="4" customFormat="1" ht="23.25" customHeight="1">
      <c r="A41" s="45" t="s">
        <v>157</v>
      </c>
      <c r="B41" s="45" t="s">
        <v>122</v>
      </c>
      <c r="C41" s="52" t="s">
        <v>192</v>
      </c>
      <c r="D41" s="51">
        <f t="shared" si="0"/>
        <v>759242</v>
      </c>
      <c r="E41" s="51"/>
      <c r="F41" s="51">
        <v>759242</v>
      </c>
    </row>
    <row r="42" spans="1:6" s="4" customFormat="1" ht="23.25" customHeight="1">
      <c r="A42" s="45" t="s">
        <v>193</v>
      </c>
      <c r="B42" s="45" t="s">
        <v>84</v>
      </c>
      <c r="C42" s="52" t="s">
        <v>194</v>
      </c>
      <c r="D42" s="51">
        <f t="shared" si="0"/>
        <v>294592</v>
      </c>
      <c r="E42" s="51">
        <v>294592</v>
      </c>
      <c r="F42" s="51"/>
    </row>
    <row r="43" spans="1:6" s="4" customFormat="1" ht="23.25" customHeight="1">
      <c r="A43" s="45" t="s">
        <v>193</v>
      </c>
      <c r="B43" s="45" t="s">
        <v>119</v>
      </c>
      <c r="C43" s="52" t="s">
        <v>195</v>
      </c>
      <c r="D43" s="51">
        <f t="shared" si="0"/>
        <v>0</v>
      </c>
      <c r="E43" s="51"/>
      <c r="F43" s="51"/>
    </row>
    <row r="44" spans="1:6" s="4" customFormat="1" ht="23.25" customHeight="1">
      <c r="A44" s="45" t="s">
        <v>193</v>
      </c>
      <c r="B44" s="45" t="s">
        <v>134</v>
      </c>
      <c r="C44" s="52" t="s">
        <v>196</v>
      </c>
      <c r="D44" s="51">
        <f t="shared" si="0"/>
        <v>0</v>
      </c>
      <c r="E44" s="51"/>
      <c r="F44" s="51"/>
    </row>
    <row r="45" spans="1:6" s="4" customFormat="1" ht="23.25" customHeight="1">
      <c r="A45" s="45" t="s">
        <v>193</v>
      </c>
      <c r="B45" s="45" t="s">
        <v>130</v>
      </c>
      <c r="C45" s="52" t="s">
        <v>136</v>
      </c>
      <c r="D45" s="51">
        <f t="shared" si="0"/>
        <v>285192</v>
      </c>
      <c r="E45" s="51">
        <v>285192</v>
      </c>
      <c r="F45" s="51"/>
    </row>
    <row r="46" spans="1:6" s="4" customFormat="1" ht="23.25" customHeight="1">
      <c r="A46" s="45" t="s">
        <v>193</v>
      </c>
      <c r="B46" s="45" t="s">
        <v>168</v>
      </c>
      <c r="C46" s="52" t="s">
        <v>138</v>
      </c>
      <c r="D46" s="51">
        <f t="shared" si="0"/>
        <v>0</v>
      </c>
      <c r="E46" s="51"/>
      <c r="F46" s="51"/>
    </row>
    <row r="47" spans="1:6" s="4" customFormat="1" ht="23.25" customHeight="1">
      <c r="A47" s="45" t="s">
        <v>193</v>
      </c>
      <c r="B47" s="45" t="s">
        <v>122</v>
      </c>
      <c r="C47" s="52" t="s">
        <v>197</v>
      </c>
      <c r="D47" s="51">
        <f t="shared" si="0"/>
        <v>9400</v>
      </c>
      <c r="E47" s="51">
        <v>9400</v>
      </c>
      <c r="F47" s="51"/>
    </row>
    <row r="48" spans="1:6" s="4" customFormat="1" ht="24" customHeight="1">
      <c r="A48" s="45" t="s">
        <v>198</v>
      </c>
      <c r="B48" s="45" t="s">
        <v>84</v>
      </c>
      <c r="C48" s="52" t="s">
        <v>199</v>
      </c>
      <c r="D48" s="51">
        <f t="shared" si="0"/>
        <v>206000</v>
      </c>
      <c r="E48" s="51"/>
      <c r="F48" s="51">
        <v>206000</v>
      </c>
    </row>
    <row r="49" spans="1:6" s="4" customFormat="1" ht="24" customHeight="1">
      <c r="A49" s="45" t="s">
        <v>198</v>
      </c>
      <c r="B49" s="45" t="s">
        <v>134</v>
      </c>
      <c r="C49" s="52" t="s">
        <v>200</v>
      </c>
      <c r="D49" s="51">
        <f t="shared" si="0"/>
        <v>186000</v>
      </c>
      <c r="E49" s="51"/>
      <c r="F49" s="51">
        <v>186000</v>
      </c>
    </row>
    <row r="50" spans="1:6" s="4" customFormat="1" ht="24" customHeight="1">
      <c r="A50" s="45" t="s">
        <v>198</v>
      </c>
      <c r="B50" s="45" t="s">
        <v>137</v>
      </c>
      <c r="C50" s="52" t="s">
        <v>201</v>
      </c>
      <c r="D50" s="51">
        <f t="shared" si="0"/>
        <v>0</v>
      </c>
      <c r="E50" s="51"/>
      <c r="F50" s="51"/>
    </row>
    <row r="51" spans="1:6" s="4" customFormat="1" ht="24" customHeight="1">
      <c r="A51" s="45" t="s">
        <v>198</v>
      </c>
      <c r="B51" s="45" t="s">
        <v>122</v>
      </c>
      <c r="C51" s="52" t="s">
        <v>199</v>
      </c>
      <c r="D51" s="51">
        <f t="shared" si="0"/>
        <v>20000</v>
      </c>
      <c r="E51" s="51"/>
      <c r="F51" s="51">
        <v>20000</v>
      </c>
    </row>
    <row r="52" spans="1:6" s="4" customFormat="1" ht="24" customHeight="1">
      <c r="A52" s="45" t="s">
        <v>139</v>
      </c>
      <c r="B52" s="45" t="s">
        <v>139</v>
      </c>
      <c r="C52" s="52" t="s">
        <v>139</v>
      </c>
      <c r="D52" s="51">
        <f t="shared" si="0"/>
        <v>0</v>
      </c>
      <c r="E52" s="51"/>
      <c r="F52" s="51"/>
    </row>
    <row r="53" spans="1:6" s="55" customFormat="1" ht="24" customHeight="1">
      <c r="A53" s="45"/>
      <c r="B53" s="45"/>
      <c r="C53" s="46"/>
      <c r="D53" s="54"/>
      <c r="E53" s="51"/>
      <c r="F53" s="51"/>
    </row>
    <row r="54" spans="1:6" s="55" customFormat="1" ht="24" customHeight="1">
      <c r="A54" s="45"/>
      <c r="B54" s="45"/>
      <c r="C54" s="46"/>
      <c r="D54" s="54"/>
      <c r="E54" s="51"/>
      <c r="F54" s="51"/>
    </row>
    <row r="55" spans="1:6" s="55" customFormat="1" ht="24" customHeight="1">
      <c r="A55" s="79" t="s">
        <v>141</v>
      </c>
      <c r="B55" s="79"/>
      <c r="C55" s="79"/>
      <c r="D55" s="56">
        <f>E55+F55</f>
        <v>9269448</v>
      </c>
      <c r="E55" s="51">
        <f>E9+E19+E42+E48</f>
        <v>7365210</v>
      </c>
      <c r="F55" s="51">
        <f>F9+F19+F42+F48</f>
        <v>1904238</v>
      </c>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55:C55"/>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C20" sqref="C20"/>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3"/>
      <c r="B2" s="83"/>
      <c r="C2" s="83"/>
      <c r="D2" s="83"/>
      <c r="E2" s="83"/>
      <c r="F2" s="83"/>
    </row>
    <row r="3" spans="1:7" ht="36" customHeight="1">
      <c r="A3" s="66" t="s">
        <v>109</v>
      </c>
      <c r="B3" s="66"/>
      <c r="C3" s="66"/>
      <c r="D3" s="66"/>
      <c r="E3" s="66"/>
      <c r="F3" s="66"/>
      <c r="G3" s="71"/>
    </row>
    <row r="4" s="27" customFormat="1" ht="29.25" customHeight="1">
      <c r="G4" s="28" t="s">
        <v>48</v>
      </c>
    </row>
    <row r="5" spans="1:7" s="29" customFormat="1" ht="32.25" customHeight="1">
      <c r="A5" s="87" t="s">
        <v>55</v>
      </c>
      <c r="B5" s="88"/>
      <c r="C5" s="88"/>
      <c r="D5" s="88"/>
      <c r="E5" s="88"/>
      <c r="F5" s="89"/>
      <c r="G5" s="90" t="s">
        <v>57</v>
      </c>
    </row>
    <row r="6" spans="1:7" s="29" customFormat="1" ht="32.25" customHeight="1">
      <c r="A6" s="86" t="s">
        <v>17</v>
      </c>
      <c r="B6" s="86" t="s">
        <v>49</v>
      </c>
      <c r="C6" s="86" t="s">
        <v>54</v>
      </c>
      <c r="D6" s="85" t="s">
        <v>50</v>
      </c>
      <c r="E6" s="69"/>
      <c r="F6" s="69"/>
      <c r="G6" s="91"/>
    </row>
    <row r="7" spans="1:7" s="29" customFormat="1" ht="32.25" customHeight="1">
      <c r="A7" s="82"/>
      <c r="B7" s="82"/>
      <c r="C7" s="82"/>
      <c r="D7" s="30" t="s">
        <v>51</v>
      </c>
      <c r="E7" s="30" t="s">
        <v>52</v>
      </c>
      <c r="F7" s="30" t="s">
        <v>53</v>
      </c>
      <c r="G7" s="92"/>
    </row>
    <row r="8" spans="1:7" s="27" customFormat="1" ht="67.5" customHeight="1">
      <c r="A8" s="31">
        <v>1</v>
      </c>
      <c r="B8" s="31">
        <v>0</v>
      </c>
      <c r="C8" s="31">
        <v>1</v>
      </c>
      <c r="D8" s="31">
        <v>0</v>
      </c>
      <c r="E8" s="31">
        <v>0</v>
      </c>
      <c r="F8" s="31">
        <v>0</v>
      </c>
      <c r="G8" s="31">
        <v>0</v>
      </c>
    </row>
    <row r="18" spans="1:6" ht="30.75" customHeight="1">
      <c r="A18" s="84"/>
      <c r="B18" s="84"/>
      <c r="C18" s="84"/>
      <c r="D18" s="84"/>
      <c r="E18" s="84"/>
      <c r="F18" s="84"/>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4"/>
  <sheetViews>
    <sheetView zoomScale="80" zoomScaleNormal="80" zoomScalePageLayoutView="0" workbookViewId="0" topLeftCell="A1">
      <selection activeCell="C13" sqref="C13"/>
    </sheetView>
  </sheetViews>
  <sheetFormatPr defaultColWidth="9.00390625" defaultRowHeight="14.25"/>
  <cols>
    <col min="1" max="1" width="121.375" style="34" customWidth="1"/>
    <col min="13" max="13" width="13.25390625" style="0" customWidth="1"/>
  </cols>
  <sheetData>
    <row r="1" spans="1:13" ht="69" customHeight="1">
      <c r="A1" s="43" t="s">
        <v>104</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4" t="s">
        <v>101</v>
      </c>
      <c r="B3" s="21"/>
      <c r="C3" s="21"/>
      <c r="D3" s="21"/>
      <c r="E3" s="21"/>
      <c r="F3" s="21"/>
      <c r="G3" s="21"/>
      <c r="H3" s="21"/>
      <c r="I3" s="21"/>
      <c r="J3" s="21"/>
      <c r="K3" s="21"/>
      <c r="L3" s="21"/>
      <c r="M3" s="21"/>
    </row>
    <row r="4" spans="1:13" ht="24" customHeight="1">
      <c r="A4" s="44" t="s">
        <v>102</v>
      </c>
      <c r="B4" s="21"/>
      <c r="C4" s="21"/>
      <c r="D4" s="21"/>
      <c r="E4" s="21"/>
      <c r="F4" s="21"/>
      <c r="G4" s="21"/>
      <c r="H4" s="21"/>
      <c r="I4" s="21"/>
      <c r="J4" s="21"/>
      <c r="K4" s="21"/>
      <c r="L4" s="21"/>
      <c r="M4" s="21"/>
    </row>
    <row r="5" spans="1:13" ht="63" customHeight="1">
      <c r="A5" s="44" t="s">
        <v>253</v>
      </c>
      <c r="B5" s="21"/>
      <c r="C5" s="21"/>
      <c r="D5" s="21"/>
      <c r="E5" s="21"/>
      <c r="F5" s="21"/>
      <c r="G5" s="21"/>
      <c r="H5" s="21"/>
      <c r="I5" s="21"/>
      <c r="J5" s="21"/>
      <c r="K5" s="21"/>
      <c r="L5" s="21"/>
      <c r="M5" s="21"/>
    </row>
    <row r="6" spans="1:13" ht="43.5" customHeight="1">
      <c r="A6" s="44" t="s">
        <v>254</v>
      </c>
      <c r="B6" s="21"/>
      <c r="C6" s="21"/>
      <c r="D6" s="21"/>
      <c r="E6" s="21"/>
      <c r="F6" s="21"/>
      <c r="G6" s="21"/>
      <c r="H6" s="21"/>
      <c r="I6" s="21"/>
      <c r="J6" s="21"/>
      <c r="K6" s="21"/>
      <c r="L6" s="21"/>
      <c r="M6" s="21"/>
    </row>
    <row r="7" spans="1:13" ht="72" customHeight="1">
      <c r="A7" s="42" t="s">
        <v>256</v>
      </c>
      <c r="B7" s="21"/>
      <c r="C7" s="21"/>
      <c r="D7" s="21"/>
      <c r="E7" s="21"/>
      <c r="F7" s="21"/>
      <c r="G7" s="21"/>
      <c r="H7" s="21"/>
      <c r="I7" s="21"/>
      <c r="J7" s="21"/>
      <c r="K7" s="21"/>
      <c r="L7" s="21"/>
      <c r="M7" s="21"/>
    </row>
    <row r="8" spans="1:13" ht="54" customHeight="1">
      <c r="A8" s="42" t="s">
        <v>255</v>
      </c>
      <c r="B8" s="21"/>
      <c r="C8" s="21"/>
      <c r="D8" s="21"/>
      <c r="E8" s="21"/>
      <c r="F8" s="21"/>
      <c r="G8" s="21"/>
      <c r="H8" s="21"/>
      <c r="I8" s="21"/>
      <c r="J8" s="21"/>
      <c r="K8" s="21"/>
      <c r="L8" s="21"/>
      <c r="M8" s="21"/>
    </row>
    <row r="9" spans="1:13" ht="19.5">
      <c r="A9" s="42"/>
      <c r="B9" s="21"/>
      <c r="C9" s="21"/>
      <c r="D9" s="21"/>
      <c r="E9" s="21"/>
      <c r="F9" s="21"/>
      <c r="G9" s="21"/>
      <c r="H9" s="21"/>
      <c r="I9" s="21"/>
      <c r="J9" s="21"/>
      <c r="K9" s="21"/>
      <c r="L9" s="21"/>
      <c r="M9" s="21"/>
    </row>
    <row r="10" spans="1:13" ht="24" customHeight="1">
      <c r="A10" s="42" t="s">
        <v>103</v>
      </c>
      <c r="B10" s="21"/>
      <c r="C10" s="21"/>
      <c r="D10" s="21"/>
      <c r="E10" s="21"/>
      <c r="F10" s="21"/>
      <c r="G10" s="21"/>
      <c r="H10" s="21"/>
      <c r="I10" s="21"/>
      <c r="J10" s="21"/>
      <c r="K10" s="21"/>
      <c r="L10" s="21"/>
      <c r="M10" s="21"/>
    </row>
    <row r="11" ht="27.75" customHeight="1">
      <c r="A11" s="42" t="s">
        <v>257</v>
      </c>
    </row>
    <row r="12" ht="19.5">
      <c r="A12" s="41"/>
    </row>
    <row r="13" ht="107.25" customHeight="1">
      <c r="A13" s="44" t="s">
        <v>259</v>
      </c>
    </row>
    <row r="14" ht="58.5">
      <c r="A14" s="44" t="s">
        <v>258</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K6" sqref="K6"/>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130" t="s">
        <v>65</v>
      </c>
      <c r="B1" s="131"/>
      <c r="C1" s="131"/>
      <c r="D1" s="131"/>
      <c r="E1" s="131"/>
      <c r="F1" s="131"/>
      <c r="G1" s="131"/>
      <c r="H1" s="132"/>
    </row>
    <row r="2" spans="1:8" ht="33" customHeight="1">
      <c r="A2" s="111" t="s">
        <v>66</v>
      </c>
      <c r="B2" s="112"/>
      <c r="C2" s="112"/>
      <c r="D2" s="112"/>
      <c r="E2" s="112"/>
      <c r="F2" s="112"/>
      <c r="G2" s="112"/>
      <c r="H2" s="113"/>
    </row>
    <row r="3" spans="1:8" ht="25.5" customHeight="1">
      <c r="A3" s="96" t="s">
        <v>263</v>
      </c>
      <c r="B3" s="97"/>
      <c r="C3" s="97"/>
      <c r="D3" s="97"/>
      <c r="E3" s="97"/>
      <c r="F3" s="97"/>
      <c r="G3" s="97"/>
      <c r="H3" s="98"/>
    </row>
    <row r="4" spans="1:8" ht="25.5" customHeight="1">
      <c r="A4" s="36" t="s">
        <v>67</v>
      </c>
      <c r="B4" s="111" t="s">
        <v>203</v>
      </c>
      <c r="C4" s="112"/>
      <c r="D4" s="112"/>
      <c r="E4" s="112"/>
      <c r="F4" s="112"/>
      <c r="G4" s="112"/>
      <c r="H4" s="113"/>
    </row>
    <row r="5" spans="1:8" ht="25.5" customHeight="1">
      <c r="A5" s="106" t="s">
        <v>68</v>
      </c>
      <c r="B5" s="127" t="s">
        <v>69</v>
      </c>
      <c r="C5" s="128"/>
      <c r="D5" s="128"/>
      <c r="E5" s="128"/>
      <c r="F5" s="128"/>
      <c r="G5" s="128"/>
      <c r="H5" s="129"/>
    </row>
    <row r="6" spans="1:8" ht="25.5" customHeight="1">
      <c r="A6" s="126"/>
      <c r="B6" s="127" t="s">
        <v>251</v>
      </c>
      <c r="C6" s="128"/>
      <c r="D6" s="128"/>
      <c r="E6" s="128"/>
      <c r="F6" s="128"/>
      <c r="G6" s="128"/>
      <c r="H6" s="129"/>
    </row>
    <row r="7" spans="1:8" ht="45" customHeight="1">
      <c r="A7" s="36" t="s">
        <v>70</v>
      </c>
      <c r="B7" s="127" t="s">
        <v>252</v>
      </c>
      <c r="C7" s="128"/>
      <c r="D7" s="128"/>
      <c r="E7" s="128"/>
      <c r="F7" s="128"/>
      <c r="G7" s="128"/>
      <c r="H7" s="129"/>
    </row>
    <row r="8" spans="1:8" ht="25.5" customHeight="1">
      <c r="A8" s="36" t="s">
        <v>71</v>
      </c>
      <c r="B8" s="37" t="s">
        <v>204</v>
      </c>
      <c r="C8" s="37" t="s">
        <v>72</v>
      </c>
      <c r="D8" s="111" t="s">
        <v>250</v>
      </c>
      <c r="E8" s="113"/>
      <c r="F8" s="37" t="s">
        <v>73</v>
      </c>
      <c r="G8" s="111">
        <v>39842039</v>
      </c>
      <c r="H8" s="113"/>
    </row>
    <row r="9" spans="1:8" ht="25.5" customHeight="1">
      <c r="A9" s="36" t="s">
        <v>74</v>
      </c>
      <c r="B9" s="125">
        <v>42736</v>
      </c>
      <c r="C9" s="113"/>
      <c r="D9" s="111" t="s">
        <v>75</v>
      </c>
      <c r="E9" s="113"/>
      <c r="F9" s="125">
        <v>43100</v>
      </c>
      <c r="G9" s="112"/>
      <c r="H9" s="113"/>
    </row>
    <row r="10" spans="1:8" ht="75" customHeight="1">
      <c r="A10" s="36" t="s">
        <v>76</v>
      </c>
      <c r="B10" s="108" t="s">
        <v>202</v>
      </c>
      <c r="C10" s="109"/>
      <c r="D10" s="109"/>
      <c r="E10" s="109"/>
      <c r="F10" s="109"/>
      <c r="G10" s="109"/>
      <c r="H10" s="110"/>
    </row>
    <row r="11" spans="1:8" ht="75" customHeight="1">
      <c r="A11" s="36" t="s">
        <v>77</v>
      </c>
      <c r="B11" s="108" t="s">
        <v>205</v>
      </c>
      <c r="C11" s="109"/>
      <c r="D11" s="109"/>
      <c r="E11" s="109"/>
      <c r="F11" s="109"/>
      <c r="G11" s="109"/>
      <c r="H11" s="110"/>
    </row>
    <row r="12" spans="1:8" ht="34.5" customHeight="1">
      <c r="A12" s="100" t="s">
        <v>78</v>
      </c>
      <c r="B12" s="119" t="s">
        <v>206</v>
      </c>
      <c r="C12" s="120"/>
      <c r="D12" s="120"/>
      <c r="E12" s="120"/>
      <c r="F12" s="120"/>
      <c r="G12" s="120"/>
      <c r="H12" s="121"/>
    </row>
    <row r="13" spans="1:8" ht="39.75" customHeight="1">
      <c r="A13" s="102"/>
      <c r="B13" s="122"/>
      <c r="C13" s="123"/>
      <c r="D13" s="123"/>
      <c r="E13" s="123"/>
      <c r="F13" s="123"/>
      <c r="G13" s="123"/>
      <c r="H13" s="124"/>
    </row>
    <row r="14" spans="1:8" ht="34.5" customHeight="1">
      <c r="A14" s="100" t="s">
        <v>79</v>
      </c>
      <c r="B14" s="119" t="s">
        <v>207</v>
      </c>
      <c r="C14" s="120"/>
      <c r="D14" s="120"/>
      <c r="E14" s="120"/>
      <c r="F14" s="120"/>
      <c r="G14" s="120"/>
      <c r="H14" s="121"/>
    </row>
    <row r="15" spans="1:8" ht="39.75" customHeight="1">
      <c r="A15" s="102"/>
      <c r="B15" s="122"/>
      <c r="C15" s="123"/>
      <c r="D15" s="123"/>
      <c r="E15" s="123"/>
      <c r="F15" s="123"/>
      <c r="G15" s="123"/>
      <c r="H15" s="124"/>
    </row>
    <row r="16" spans="1:8" ht="30" customHeight="1">
      <c r="A16" s="117" t="s">
        <v>80</v>
      </c>
      <c r="B16" s="118"/>
      <c r="C16" s="117">
        <v>60000</v>
      </c>
      <c r="D16" s="118"/>
      <c r="E16" s="117" t="s">
        <v>81</v>
      </c>
      <c r="F16" s="118"/>
      <c r="G16" s="117">
        <v>60000</v>
      </c>
      <c r="H16" s="118"/>
    </row>
    <row r="17" spans="1:8" ht="30" customHeight="1">
      <c r="A17" s="117" t="s">
        <v>82</v>
      </c>
      <c r="B17" s="118"/>
      <c r="C17" s="117">
        <v>100000</v>
      </c>
      <c r="D17" s="118"/>
      <c r="E17" s="117" t="s">
        <v>83</v>
      </c>
      <c r="F17" s="118"/>
      <c r="G17" s="117">
        <v>100000</v>
      </c>
      <c r="H17" s="118"/>
    </row>
    <row r="18" spans="1:8" ht="25.5" customHeight="1">
      <c r="A18" s="38" t="s">
        <v>84</v>
      </c>
      <c r="B18" s="111" t="s">
        <v>85</v>
      </c>
      <c r="C18" s="112"/>
      <c r="D18" s="112"/>
      <c r="E18" s="113"/>
      <c r="F18" s="111" t="s">
        <v>86</v>
      </c>
      <c r="G18" s="112"/>
      <c r="H18" s="113"/>
    </row>
    <row r="19" spans="1:8" ht="30" customHeight="1">
      <c r="A19" s="114" t="s">
        <v>87</v>
      </c>
      <c r="B19" s="93" t="s">
        <v>248</v>
      </c>
      <c r="C19" s="94"/>
      <c r="D19" s="94"/>
      <c r="E19" s="95"/>
      <c r="F19" s="93">
        <v>15000</v>
      </c>
      <c r="G19" s="94"/>
      <c r="H19" s="95"/>
    </row>
    <row r="20" spans="1:8" ht="30" customHeight="1">
      <c r="A20" s="115"/>
      <c r="B20" s="93" t="s">
        <v>173</v>
      </c>
      <c r="C20" s="94"/>
      <c r="D20" s="94"/>
      <c r="E20" s="95"/>
      <c r="F20" s="93">
        <v>9000</v>
      </c>
      <c r="G20" s="94"/>
      <c r="H20" s="95"/>
    </row>
    <row r="21" spans="1:8" ht="30" customHeight="1">
      <c r="A21" s="115"/>
      <c r="B21" s="93" t="s">
        <v>167</v>
      </c>
      <c r="C21" s="94"/>
      <c r="D21" s="94"/>
      <c r="E21" s="95"/>
      <c r="F21" s="93">
        <v>18000</v>
      </c>
      <c r="G21" s="94"/>
      <c r="H21" s="95"/>
    </row>
    <row r="22" spans="1:8" ht="30" customHeight="1">
      <c r="A22" s="116"/>
      <c r="B22" s="93" t="s">
        <v>249</v>
      </c>
      <c r="C22" s="94"/>
      <c r="D22" s="94"/>
      <c r="E22" s="95"/>
      <c r="F22" s="93">
        <v>18000</v>
      </c>
      <c r="G22" s="94"/>
      <c r="H22" s="95"/>
    </row>
    <row r="23" spans="1:8" ht="75" customHeight="1">
      <c r="A23" s="36" t="s">
        <v>88</v>
      </c>
      <c r="B23" s="108" t="s">
        <v>208</v>
      </c>
      <c r="C23" s="109"/>
      <c r="D23" s="109"/>
      <c r="E23" s="109"/>
      <c r="F23" s="109"/>
      <c r="G23" s="109"/>
      <c r="H23" s="110"/>
    </row>
    <row r="24" spans="1:8" ht="75" customHeight="1">
      <c r="A24" s="36" t="s">
        <v>89</v>
      </c>
      <c r="B24" s="108" t="s">
        <v>209</v>
      </c>
      <c r="C24" s="109"/>
      <c r="D24" s="109"/>
      <c r="E24" s="109"/>
      <c r="F24" s="109"/>
      <c r="G24" s="109"/>
      <c r="H24" s="110"/>
    </row>
    <row r="25" spans="1:8" ht="75" customHeight="1">
      <c r="A25" s="36" t="s">
        <v>90</v>
      </c>
      <c r="B25" s="108" t="s">
        <v>210</v>
      </c>
      <c r="C25" s="109"/>
      <c r="D25" s="109"/>
      <c r="E25" s="109"/>
      <c r="F25" s="109"/>
      <c r="G25" s="109"/>
      <c r="H25" s="110"/>
    </row>
    <row r="26" spans="1:8" ht="34.5" customHeight="1">
      <c r="A26" s="111" t="s">
        <v>91</v>
      </c>
      <c r="B26" s="112"/>
      <c r="C26" s="112"/>
      <c r="D26" s="112"/>
      <c r="E26" s="112"/>
      <c r="F26" s="112"/>
      <c r="G26" s="112"/>
      <c r="H26" s="113"/>
    </row>
    <row r="27" spans="1:8" ht="34.5" customHeight="1">
      <c r="A27" s="39" t="s">
        <v>92</v>
      </c>
      <c r="B27" s="111" t="s">
        <v>93</v>
      </c>
      <c r="C27" s="112"/>
      <c r="D27" s="113"/>
      <c r="E27" s="111" t="s">
        <v>94</v>
      </c>
      <c r="F27" s="112"/>
      <c r="G27" s="112"/>
      <c r="H27" s="113"/>
    </row>
    <row r="28" spans="1:8" ht="30" customHeight="1">
      <c r="A28" s="100" t="s">
        <v>95</v>
      </c>
      <c r="B28" s="103" t="s">
        <v>211</v>
      </c>
      <c r="C28" s="104"/>
      <c r="D28" s="105"/>
      <c r="E28" s="103" t="s">
        <v>212</v>
      </c>
      <c r="F28" s="104"/>
      <c r="G28" s="104"/>
      <c r="H28" s="105"/>
    </row>
    <row r="29" spans="1:8" ht="30" customHeight="1">
      <c r="A29" s="101"/>
      <c r="B29" s="103" t="s">
        <v>213</v>
      </c>
      <c r="C29" s="104"/>
      <c r="D29" s="105"/>
      <c r="E29" s="103" t="s">
        <v>214</v>
      </c>
      <c r="F29" s="104"/>
      <c r="G29" s="104"/>
      <c r="H29" s="105"/>
    </row>
    <row r="30" spans="1:8" ht="30" customHeight="1">
      <c r="A30" s="101"/>
      <c r="B30" s="103" t="s">
        <v>229</v>
      </c>
      <c r="C30" s="104"/>
      <c r="D30" s="105"/>
      <c r="E30" s="103" t="s">
        <v>215</v>
      </c>
      <c r="F30" s="104"/>
      <c r="G30" s="104"/>
      <c r="H30" s="105"/>
    </row>
    <row r="31" spans="1:8" ht="30" customHeight="1">
      <c r="A31" s="102"/>
      <c r="B31" s="103" t="s">
        <v>218</v>
      </c>
      <c r="C31" s="104"/>
      <c r="D31" s="105"/>
      <c r="E31" s="103" t="s">
        <v>215</v>
      </c>
      <c r="F31" s="104"/>
      <c r="G31" s="104"/>
      <c r="H31" s="105"/>
    </row>
    <row r="32" spans="1:8" ht="30" customHeight="1">
      <c r="A32" s="106" t="s">
        <v>96</v>
      </c>
      <c r="B32" s="103" t="s">
        <v>219</v>
      </c>
      <c r="C32" s="104"/>
      <c r="D32" s="105"/>
      <c r="E32" s="103" t="s">
        <v>212</v>
      </c>
      <c r="F32" s="104"/>
      <c r="G32" s="104"/>
      <c r="H32" s="105"/>
    </row>
    <row r="33" spans="1:8" ht="30" customHeight="1">
      <c r="A33" s="107"/>
      <c r="B33" s="103" t="s">
        <v>220</v>
      </c>
      <c r="C33" s="104"/>
      <c r="D33" s="105"/>
      <c r="E33" s="103" t="s">
        <v>222</v>
      </c>
      <c r="F33" s="104"/>
      <c r="G33" s="104"/>
      <c r="H33" s="105"/>
    </row>
    <row r="34" spans="1:8" ht="30" customHeight="1">
      <c r="A34" s="107"/>
      <c r="B34" s="103" t="s">
        <v>221</v>
      </c>
      <c r="C34" s="104"/>
      <c r="D34" s="105"/>
      <c r="E34" s="103" t="s">
        <v>223</v>
      </c>
      <c r="F34" s="104"/>
      <c r="G34" s="104"/>
      <c r="H34" s="105"/>
    </row>
    <row r="35" spans="1:8" ht="30" customHeight="1">
      <c r="A35" s="106" t="s">
        <v>97</v>
      </c>
      <c r="B35" s="103" t="s">
        <v>224</v>
      </c>
      <c r="C35" s="104"/>
      <c r="D35" s="105"/>
      <c r="E35" s="103" t="s">
        <v>230</v>
      </c>
      <c r="F35" s="104"/>
      <c r="G35" s="104"/>
      <c r="H35" s="105"/>
    </row>
    <row r="36" spans="1:8" ht="30" customHeight="1">
      <c r="A36" s="107"/>
      <c r="B36" s="103" t="s">
        <v>225</v>
      </c>
      <c r="C36" s="104"/>
      <c r="D36" s="105"/>
      <c r="E36" s="103" t="s">
        <v>231</v>
      </c>
      <c r="F36" s="104"/>
      <c r="G36" s="104"/>
      <c r="H36" s="105"/>
    </row>
    <row r="37" spans="1:8" ht="30" customHeight="1">
      <c r="A37" s="100" t="s">
        <v>98</v>
      </c>
      <c r="B37" s="103" t="s">
        <v>226</v>
      </c>
      <c r="C37" s="104"/>
      <c r="D37" s="105"/>
      <c r="E37" s="103" t="s">
        <v>232</v>
      </c>
      <c r="F37" s="104"/>
      <c r="G37" s="104"/>
      <c r="H37" s="105"/>
    </row>
    <row r="38" spans="1:8" ht="30" customHeight="1">
      <c r="A38" s="101"/>
      <c r="B38" s="103" t="s">
        <v>227</v>
      </c>
      <c r="C38" s="104"/>
      <c r="D38" s="105"/>
      <c r="E38" s="103" t="s">
        <v>233</v>
      </c>
      <c r="F38" s="104"/>
      <c r="G38" s="104"/>
      <c r="H38" s="105"/>
    </row>
    <row r="39" spans="1:8" ht="30" customHeight="1">
      <c r="A39" s="101"/>
      <c r="B39" s="103" t="s">
        <v>228</v>
      </c>
      <c r="C39" s="104"/>
      <c r="D39" s="105"/>
      <c r="E39" s="103" t="s">
        <v>234</v>
      </c>
      <c r="F39" s="104"/>
      <c r="G39" s="104"/>
      <c r="H39" s="105"/>
    </row>
    <row r="40" spans="1:8" ht="30" customHeight="1">
      <c r="A40" s="102"/>
      <c r="B40" s="103" t="s">
        <v>216</v>
      </c>
      <c r="C40" s="104"/>
      <c r="D40" s="105"/>
      <c r="E40" s="103" t="s">
        <v>217</v>
      </c>
      <c r="F40" s="104"/>
      <c r="G40" s="104"/>
      <c r="H40" s="105"/>
    </row>
    <row r="41" spans="1:8" ht="30" customHeight="1">
      <c r="A41" s="36" t="s">
        <v>99</v>
      </c>
      <c r="B41" s="108" t="s">
        <v>84</v>
      </c>
      <c r="C41" s="109"/>
      <c r="D41" s="109"/>
      <c r="E41" s="109"/>
      <c r="F41" s="109"/>
      <c r="G41" s="109"/>
      <c r="H41" s="110"/>
    </row>
    <row r="42" spans="1:8" ht="34.5" customHeight="1">
      <c r="A42" s="96" t="s">
        <v>235</v>
      </c>
      <c r="B42" s="97"/>
      <c r="C42" s="97"/>
      <c r="D42" s="97"/>
      <c r="E42" s="97"/>
      <c r="F42" s="97"/>
      <c r="G42" s="97"/>
      <c r="H42" s="98"/>
    </row>
    <row r="43" spans="1:8" ht="25.5" customHeight="1">
      <c r="A43" s="99"/>
      <c r="B43" s="99"/>
      <c r="C43" s="99"/>
      <c r="D43" s="99"/>
      <c r="E43" s="99"/>
      <c r="F43" s="99"/>
      <c r="G43" s="99"/>
      <c r="H43" s="99"/>
    </row>
  </sheetData>
  <sheetProtection/>
  <mergeCells count="77">
    <mergeCell ref="B33:D33"/>
    <mergeCell ref="E33:H33"/>
    <mergeCell ref="B36:D36"/>
    <mergeCell ref="E36:H36"/>
    <mergeCell ref="A5:A6"/>
    <mergeCell ref="B5:H5"/>
    <mergeCell ref="B6:H6"/>
    <mergeCell ref="B7:H7"/>
    <mergeCell ref="A1:H1"/>
    <mergeCell ref="A2:H2"/>
    <mergeCell ref="A3:H3"/>
    <mergeCell ref="B4:H4"/>
    <mergeCell ref="B10:H10"/>
    <mergeCell ref="B11:H11"/>
    <mergeCell ref="A12:A13"/>
    <mergeCell ref="B12:H13"/>
    <mergeCell ref="D8:E8"/>
    <mergeCell ref="G8:H8"/>
    <mergeCell ref="B9:C9"/>
    <mergeCell ref="D9:E9"/>
    <mergeCell ref="F9:H9"/>
    <mergeCell ref="A17:B17"/>
    <mergeCell ref="C17:D17"/>
    <mergeCell ref="E17:F17"/>
    <mergeCell ref="G17:H17"/>
    <mergeCell ref="A14:A15"/>
    <mergeCell ref="B14:H15"/>
    <mergeCell ref="A16:B16"/>
    <mergeCell ref="C16:D16"/>
    <mergeCell ref="E16:F16"/>
    <mergeCell ref="G16:H16"/>
    <mergeCell ref="B18:E18"/>
    <mergeCell ref="F18:H18"/>
    <mergeCell ref="A19:A22"/>
    <mergeCell ref="B19:E19"/>
    <mergeCell ref="F19:H19"/>
    <mergeCell ref="B21:E21"/>
    <mergeCell ref="F21:H21"/>
    <mergeCell ref="B22:E22"/>
    <mergeCell ref="F22:H22"/>
    <mergeCell ref="B20:E20"/>
    <mergeCell ref="B29:D29"/>
    <mergeCell ref="E29:H29"/>
    <mergeCell ref="B31:D31"/>
    <mergeCell ref="E31:H31"/>
    <mergeCell ref="B30:D30"/>
    <mergeCell ref="B23:H23"/>
    <mergeCell ref="B24:H24"/>
    <mergeCell ref="B25:H25"/>
    <mergeCell ref="A26:H26"/>
    <mergeCell ref="E30:H30"/>
    <mergeCell ref="A32:A34"/>
    <mergeCell ref="B32:D32"/>
    <mergeCell ref="E32:H32"/>
    <mergeCell ref="B34:D34"/>
    <mergeCell ref="E34:H34"/>
    <mergeCell ref="B27:D27"/>
    <mergeCell ref="E27:H27"/>
    <mergeCell ref="A28:A31"/>
    <mergeCell ref="B28:D28"/>
    <mergeCell ref="E28:H28"/>
    <mergeCell ref="A35:A36"/>
    <mergeCell ref="B35:D35"/>
    <mergeCell ref="E35:H35"/>
    <mergeCell ref="B41:H41"/>
    <mergeCell ref="B38:D38"/>
    <mergeCell ref="E38:H38"/>
    <mergeCell ref="F20:H20"/>
    <mergeCell ref="A42:H42"/>
    <mergeCell ref="A43:H43"/>
    <mergeCell ref="A37:A40"/>
    <mergeCell ref="B37:D37"/>
    <mergeCell ref="E37:H37"/>
    <mergeCell ref="B39:D39"/>
    <mergeCell ref="E39:H39"/>
    <mergeCell ref="B40:D40"/>
    <mergeCell ref="E40:H40"/>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F17" sqref="F17"/>
    </sheetView>
  </sheetViews>
  <sheetFormatPr defaultColWidth="9.00390625" defaultRowHeight="14.25"/>
  <cols>
    <col min="1" max="1" width="121.375" style="0" customWidth="1"/>
    <col min="13" max="13" width="13.25390625" style="0" customWidth="1"/>
  </cols>
  <sheetData>
    <row r="1" spans="1:13" ht="24" customHeight="1">
      <c r="A1" s="20" t="s">
        <v>106</v>
      </c>
      <c r="B1" s="20"/>
      <c r="C1" s="20"/>
      <c r="D1" s="20"/>
      <c r="E1" s="20"/>
      <c r="F1" s="20"/>
      <c r="G1" s="20"/>
      <c r="H1" s="20"/>
      <c r="I1" s="20"/>
      <c r="J1" s="20"/>
      <c r="K1" s="20"/>
      <c r="L1" s="20"/>
      <c r="M1" s="20"/>
    </row>
    <row r="2" ht="24" customHeight="1"/>
    <row r="3" spans="1:13" ht="37.5" customHeight="1">
      <c r="A3" s="63" t="s">
        <v>110</v>
      </c>
      <c r="B3" s="21"/>
      <c r="C3" s="21"/>
      <c r="D3" s="21"/>
      <c r="E3" s="21"/>
      <c r="F3" s="21"/>
      <c r="G3" s="21"/>
      <c r="H3" s="21"/>
      <c r="I3" s="21"/>
      <c r="J3" s="21"/>
      <c r="K3" s="21"/>
      <c r="L3" s="21"/>
      <c r="M3" s="21"/>
    </row>
    <row r="4" spans="1:13" ht="24" customHeight="1">
      <c r="A4" s="64"/>
      <c r="B4" s="21"/>
      <c r="C4" s="21"/>
      <c r="D4" s="21"/>
      <c r="E4" s="21"/>
      <c r="F4" s="21"/>
      <c r="G4" s="21"/>
      <c r="H4" s="21"/>
      <c r="I4" s="21"/>
      <c r="J4" s="21"/>
      <c r="K4" s="21"/>
      <c r="L4" s="21"/>
      <c r="M4" s="21"/>
    </row>
    <row r="5" spans="1:13" ht="24" customHeight="1">
      <c r="A5" s="64"/>
      <c r="B5" s="21"/>
      <c r="C5" s="21"/>
      <c r="D5" s="21"/>
      <c r="E5" s="21"/>
      <c r="F5" s="21"/>
      <c r="G5" s="21"/>
      <c r="H5" s="21"/>
      <c r="I5" s="21"/>
      <c r="J5" s="21"/>
      <c r="K5" s="21"/>
      <c r="L5" s="21"/>
      <c r="M5" s="21"/>
    </row>
    <row r="6" spans="1:13" ht="24"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21"/>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row r="17" spans="1:13" ht="24" customHeight="1">
      <c r="A17" s="6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4"/>
  <sheetViews>
    <sheetView zoomScale="85" zoomScaleNormal="85" zoomScalePageLayoutView="0" workbookViewId="0" topLeftCell="A1">
      <selection activeCell="D35" sqref="D35"/>
    </sheetView>
  </sheetViews>
  <sheetFormatPr defaultColWidth="9.00390625" defaultRowHeight="14.25"/>
  <cols>
    <col min="1" max="1" width="121.375" style="0" customWidth="1"/>
    <col min="13" max="13" width="13.25390625" style="0" customWidth="1"/>
  </cols>
  <sheetData>
    <row r="1" spans="1:13" ht="24" customHeight="1">
      <c r="A1" s="20" t="s">
        <v>107</v>
      </c>
      <c r="B1" s="20"/>
      <c r="C1" s="20"/>
      <c r="D1" s="20"/>
      <c r="E1" s="20"/>
      <c r="F1" s="20"/>
      <c r="G1" s="20"/>
      <c r="H1" s="20"/>
      <c r="I1" s="20"/>
      <c r="J1" s="20"/>
      <c r="K1" s="20"/>
      <c r="L1" s="20"/>
      <c r="M1" s="20"/>
    </row>
    <row r="2" ht="24" customHeight="1"/>
    <row r="3" spans="1:13" ht="37.5" customHeight="1">
      <c r="A3" s="65" t="s">
        <v>236</v>
      </c>
      <c r="B3" s="21"/>
      <c r="C3" s="21"/>
      <c r="D3" s="21"/>
      <c r="E3" s="21"/>
      <c r="F3" s="21"/>
      <c r="G3" s="21"/>
      <c r="H3" s="21"/>
      <c r="I3" s="21"/>
      <c r="J3" s="21"/>
      <c r="K3" s="21"/>
      <c r="L3" s="21"/>
      <c r="M3" s="21"/>
    </row>
    <row r="4" spans="1:13" ht="24" customHeight="1">
      <c r="A4" s="65"/>
      <c r="B4" s="21"/>
      <c r="C4" s="21"/>
      <c r="D4" s="21"/>
      <c r="E4" s="21"/>
      <c r="F4" s="21"/>
      <c r="G4" s="21"/>
      <c r="H4" s="21"/>
      <c r="I4" s="21"/>
      <c r="J4" s="21"/>
      <c r="K4" s="21"/>
      <c r="L4" s="21"/>
      <c r="M4" s="21"/>
    </row>
    <row r="5" spans="1:13" ht="24" customHeight="1">
      <c r="A5" s="65"/>
      <c r="B5" s="21"/>
      <c r="C5" s="21"/>
      <c r="D5" s="21"/>
      <c r="E5" s="21"/>
      <c r="F5" s="21"/>
      <c r="G5" s="21"/>
      <c r="H5" s="21"/>
      <c r="I5" s="21"/>
      <c r="J5" s="21"/>
      <c r="K5" s="21"/>
      <c r="L5" s="21"/>
      <c r="M5" s="21"/>
    </row>
    <row r="6" spans="1:13" ht="24" customHeight="1">
      <c r="A6" s="65"/>
      <c r="B6" s="21"/>
      <c r="C6" s="21"/>
      <c r="D6" s="21"/>
      <c r="E6" s="21"/>
      <c r="F6" s="21"/>
      <c r="G6" s="21"/>
      <c r="H6" s="21"/>
      <c r="I6" s="21"/>
      <c r="J6" s="21"/>
      <c r="K6" s="21"/>
      <c r="L6" s="21"/>
      <c r="M6" s="21"/>
    </row>
    <row r="7" ht="24" customHeight="1">
      <c r="A7" s="65"/>
    </row>
    <row r="8" spans="1:13" ht="24" customHeight="1">
      <c r="A8" s="65"/>
      <c r="B8" s="21"/>
      <c r="C8" s="21"/>
      <c r="D8" s="21"/>
      <c r="E8" s="21"/>
      <c r="F8" s="21"/>
      <c r="G8" s="21"/>
      <c r="H8" s="21"/>
      <c r="I8" s="21"/>
      <c r="J8" s="21"/>
      <c r="K8" s="21"/>
      <c r="L8" s="21"/>
      <c r="M8" s="21"/>
    </row>
    <row r="9" spans="1:13" ht="24" customHeight="1">
      <c r="A9" s="65"/>
      <c r="B9" s="21"/>
      <c r="C9" s="21"/>
      <c r="D9" s="21"/>
      <c r="E9" s="21"/>
      <c r="F9" s="21"/>
      <c r="G9" s="21"/>
      <c r="H9" s="21"/>
      <c r="I9" s="21"/>
      <c r="J9" s="21"/>
      <c r="K9" s="21"/>
      <c r="L9" s="21"/>
      <c r="M9" s="21"/>
    </row>
    <row r="10" spans="1:13" ht="24" customHeight="1">
      <c r="A10" s="65"/>
      <c r="B10" s="21"/>
      <c r="C10" s="21"/>
      <c r="D10" s="21"/>
      <c r="E10" s="21"/>
      <c r="F10" s="21"/>
      <c r="G10" s="21"/>
      <c r="H10" s="21"/>
      <c r="I10" s="21"/>
      <c r="J10" s="21"/>
      <c r="K10" s="21"/>
      <c r="L10" s="21"/>
      <c r="M10" s="21"/>
    </row>
    <row r="11" spans="1:13" ht="24" customHeight="1">
      <c r="A11" s="65"/>
      <c r="B11" s="21"/>
      <c r="C11" s="21"/>
      <c r="D11" s="21"/>
      <c r="E11" s="21"/>
      <c r="F11" s="21"/>
      <c r="G11" s="21"/>
      <c r="H11" s="21"/>
      <c r="I11" s="21"/>
      <c r="J11" s="21"/>
      <c r="K11" s="21"/>
      <c r="L11" s="21"/>
      <c r="M11" s="21"/>
    </row>
    <row r="12" spans="1:13" ht="24" customHeight="1">
      <c r="A12" s="65"/>
      <c r="B12" s="21"/>
      <c r="C12" s="21"/>
      <c r="D12" s="21"/>
      <c r="E12" s="21"/>
      <c r="F12" s="21"/>
      <c r="G12" s="21"/>
      <c r="H12" s="21"/>
      <c r="I12" s="21"/>
      <c r="J12" s="21"/>
      <c r="K12" s="21"/>
      <c r="L12" s="21"/>
      <c r="M12" s="21"/>
    </row>
    <row r="13" spans="1:13" ht="24" customHeight="1">
      <c r="A13" s="65"/>
      <c r="B13" s="21"/>
      <c r="C13" s="21"/>
      <c r="D13" s="21"/>
      <c r="E13" s="21"/>
      <c r="F13" s="21"/>
      <c r="G13" s="21"/>
      <c r="H13" s="21"/>
      <c r="I13" s="21"/>
      <c r="J13" s="21"/>
      <c r="K13" s="21"/>
      <c r="L13" s="21"/>
      <c r="M13" s="21"/>
    </row>
    <row r="14" spans="1:13" ht="24" customHeight="1">
      <c r="A14" s="65"/>
      <c r="B14" s="21"/>
      <c r="C14" s="21"/>
      <c r="D14" s="21"/>
      <c r="E14" s="21"/>
      <c r="F14" s="21"/>
      <c r="G14" s="21"/>
      <c r="H14" s="21"/>
      <c r="I14" s="21"/>
      <c r="J14" s="21"/>
      <c r="K14" s="21"/>
      <c r="L14" s="21"/>
      <c r="M14" s="21"/>
    </row>
    <row r="15" spans="1:13" ht="24" customHeight="1">
      <c r="A15" s="65"/>
      <c r="B15" s="21"/>
      <c r="C15" s="21"/>
      <c r="D15" s="21"/>
      <c r="E15" s="21"/>
      <c r="F15" s="21"/>
      <c r="G15" s="21"/>
      <c r="H15" s="21"/>
      <c r="I15" s="21"/>
      <c r="J15" s="21"/>
      <c r="K15" s="21"/>
      <c r="L15" s="21"/>
      <c r="M15" s="21"/>
    </row>
    <row r="16" spans="1:13" ht="24" customHeight="1">
      <c r="A16" s="65"/>
      <c r="B16" s="21"/>
      <c r="C16" s="21"/>
      <c r="D16" s="21"/>
      <c r="E16" s="21"/>
      <c r="F16" s="21"/>
      <c r="G16" s="21"/>
      <c r="H16" s="21"/>
      <c r="I16" s="21"/>
      <c r="J16" s="21"/>
      <c r="K16" s="21"/>
      <c r="L16" s="21"/>
      <c r="M16" s="21"/>
    </row>
    <row r="17" spans="1:13" ht="24" customHeight="1">
      <c r="A17" s="65"/>
      <c r="B17" s="21"/>
      <c r="C17" s="21"/>
      <c r="D17" s="21"/>
      <c r="E17" s="21"/>
      <c r="F17" s="21"/>
      <c r="G17" s="21"/>
      <c r="H17" s="21"/>
      <c r="I17" s="21"/>
      <c r="J17" s="21"/>
      <c r="K17" s="21"/>
      <c r="L17" s="21"/>
      <c r="M17" s="21"/>
    </row>
    <row r="18" ht="14.25">
      <c r="A18" s="65"/>
    </row>
    <row r="19" ht="14.25">
      <c r="A19" s="65"/>
    </row>
    <row r="20" ht="14.25">
      <c r="A20" s="65"/>
    </row>
    <row r="21" ht="14.25">
      <c r="A21" s="65"/>
    </row>
    <row r="22" ht="14.25">
      <c r="A22" s="65"/>
    </row>
    <row r="23" ht="14.25">
      <c r="A23" s="65"/>
    </row>
    <row r="24" ht="14.25">
      <c r="A24" s="65"/>
    </row>
    <row r="25" ht="14.25">
      <c r="A25" s="65"/>
    </row>
    <row r="26" ht="14.25">
      <c r="A26" s="65"/>
    </row>
    <row r="27" ht="14.25">
      <c r="A27" s="65"/>
    </row>
    <row r="28" ht="14.25">
      <c r="A28" s="65"/>
    </row>
    <row r="29" ht="14.25">
      <c r="A29" s="65"/>
    </row>
    <row r="30" ht="14.25">
      <c r="A30" s="65"/>
    </row>
    <row r="31" ht="14.25">
      <c r="A31" s="65"/>
    </row>
    <row r="32" ht="14.25">
      <c r="A32" s="65"/>
    </row>
    <row r="33" ht="14.25">
      <c r="A33" s="65"/>
    </row>
    <row r="34" ht="14.25">
      <c r="A34" s="65"/>
    </row>
  </sheetData>
  <sheetProtection/>
  <mergeCells count="1">
    <mergeCell ref="A3:A3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7" sqref="A17"/>
    </sheetView>
  </sheetViews>
  <sheetFormatPr defaultColWidth="9.00390625" defaultRowHeight="14.25"/>
  <cols>
    <col min="1" max="1" width="121.375" style="0" customWidth="1"/>
    <col min="13" max="13" width="13.25390625" style="0" customWidth="1"/>
  </cols>
  <sheetData>
    <row r="1" spans="1:13" ht="24" customHeight="1">
      <c r="A1" s="20" t="s">
        <v>111</v>
      </c>
      <c r="B1" s="20"/>
      <c r="C1" s="20"/>
      <c r="D1" s="20"/>
      <c r="E1" s="20"/>
      <c r="F1" s="20"/>
      <c r="G1" s="20"/>
      <c r="H1" s="20"/>
      <c r="I1" s="20"/>
      <c r="J1" s="20"/>
      <c r="K1" s="20"/>
      <c r="L1" s="20"/>
      <c r="M1" s="20"/>
    </row>
    <row r="2" ht="24" customHeight="1"/>
    <row r="3" spans="1:13" ht="52.5" customHeight="1">
      <c r="A3" s="22" t="s">
        <v>112</v>
      </c>
      <c r="B3" s="21"/>
      <c r="C3" s="21"/>
      <c r="D3" s="21"/>
      <c r="E3" s="21"/>
      <c r="F3" s="21"/>
      <c r="G3" s="21"/>
      <c r="H3" s="21"/>
      <c r="I3" s="21"/>
      <c r="J3" s="21"/>
      <c r="K3" s="21"/>
      <c r="L3" s="21"/>
      <c r="M3" s="21"/>
    </row>
    <row r="4" spans="1:13" s="27" customFormat="1" ht="64.5" customHeight="1">
      <c r="A4" s="22" t="s">
        <v>247</v>
      </c>
      <c r="B4" s="22"/>
      <c r="C4" s="22"/>
      <c r="D4" s="22"/>
      <c r="E4" s="22"/>
      <c r="F4" s="22"/>
      <c r="G4" s="22"/>
      <c r="H4" s="22"/>
      <c r="I4" s="22"/>
      <c r="J4" s="22"/>
      <c r="K4" s="22"/>
      <c r="L4" s="22"/>
      <c r="M4" s="22"/>
    </row>
    <row r="5" spans="1:13" s="27" customFormat="1" ht="36" customHeight="1">
      <c r="A5" s="22" t="s">
        <v>260</v>
      </c>
      <c r="B5" s="22"/>
      <c r="C5" s="22"/>
      <c r="D5" s="22"/>
      <c r="E5" s="22"/>
      <c r="F5" s="22"/>
      <c r="G5" s="22"/>
      <c r="H5" s="22"/>
      <c r="I5" s="22"/>
      <c r="J5" s="22"/>
      <c r="K5" s="22"/>
      <c r="L5" s="22"/>
      <c r="M5" s="22"/>
    </row>
    <row r="6" spans="1:13" s="27" customFormat="1" ht="39" customHeight="1">
      <c r="A6" s="22" t="s">
        <v>261</v>
      </c>
      <c r="B6" s="22"/>
      <c r="C6" s="22"/>
      <c r="D6" s="22"/>
      <c r="E6" s="22"/>
      <c r="F6" s="22"/>
      <c r="G6" s="22"/>
      <c r="H6" s="22"/>
      <c r="I6" s="22"/>
      <c r="J6" s="22"/>
      <c r="K6" s="22"/>
      <c r="L6" s="22"/>
      <c r="M6" s="22"/>
    </row>
    <row r="7" s="27" customFormat="1" ht="37.5" customHeight="1">
      <c r="A7" s="22" t="s">
        <v>262</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B9" sqref="B9"/>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6" t="s">
        <v>56</v>
      </c>
      <c r="B2" s="67"/>
      <c r="C2" s="67"/>
      <c r="D2" s="6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0" t="s">
        <v>108</v>
      </c>
      <c r="B4" s="71"/>
      <c r="C4" s="71"/>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8" t="s">
        <v>7</v>
      </c>
      <c r="B6" s="69"/>
      <c r="C6" s="68" t="s">
        <v>8</v>
      </c>
      <c r="D6" s="69"/>
    </row>
    <row r="7" spans="1:4" s="3" customFormat="1" ht="24" customHeight="1">
      <c r="A7" s="12" t="s">
        <v>0</v>
      </c>
      <c r="B7" s="12" t="s">
        <v>9</v>
      </c>
      <c r="C7" s="12" t="s">
        <v>0</v>
      </c>
      <c r="D7" s="2" t="s">
        <v>1</v>
      </c>
    </row>
    <row r="8" spans="1:4" s="3" customFormat="1" ht="24" customHeight="1">
      <c r="A8" s="6" t="s">
        <v>10</v>
      </c>
      <c r="B8" s="13">
        <v>9509448</v>
      </c>
      <c r="C8" s="14" t="s">
        <v>113</v>
      </c>
      <c r="D8" s="13">
        <v>7676071</v>
      </c>
    </row>
    <row r="9" spans="1:4" s="3" customFormat="1" ht="24" customHeight="1">
      <c r="A9" s="6" t="s">
        <v>24</v>
      </c>
      <c r="B9" s="13">
        <v>9509448</v>
      </c>
      <c r="C9" s="14" t="s">
        <v>114</v>
      </c>
      <c r="D9" s="13">
        <v>1140768</v>
      </c>
    </row>
    <row r="10" spans="1:4" s="3" customFormat="1" ht="24" customHeight="1">
      <c r="A10" s="6" t="s">
        <v>11</v>
      </c>
      <c r="B10" s="13"/>
      <c r="C10" s="14" t="s">
        <v>115</v>
      </c>
      <c r="D10" s="13">
        <v>407417</v>
      </c>
    </row>
    <row r="11" spans="1:4" s="3" customFormat="1" ht="24" customHeight="1">
      <c r="A11" s="6" t="s">
        <v>12</v>
      </c>
      <c r="B11" s="13"/>
      <c r="C11" s="14" t="s">
        <v>116</v>
      </c>
      <c r="D11" s="13">
        <v>285192</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f>B8+B11+B12+B13</f>
        <v>9509448</v>
      </c>
      <c r="C21" s="7" t="s">
        <v>16</v>
      </c>
      <c r="D21" s="13">
        <f>SUM(D8:D11)</f>
        <v>9509448</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5" zoomScaleNormal="85" zoomScalePageLayoutView="0" workbookViewId="0" topLeftCell="A1">
      <selection activeCell="D28" sqref="D28"/>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6" t="s">
        <v>63</v>
      </c>
      <c r="B2" s="66"/>
      <c r="C2" s="66"/>
      <c r="D2" s="66"/>
      <c r="E2" s="66"/>
      <c r="F2" s="66"/>
      <c r="G2" s="66"/>
      <c r="H2" s="66"/>
      <c r="I2" s="66"/>
    </row>
    <row r="3" spans="1:8" s="8" customFormat="1" ht="7.5" customHeight="1">
      <c r="A3" s="11"/>
      <c r="B3" s="11"/>
      <c r="C3" s="11"/>
      <c r="D3" s="11"/>
      <c r="E3" s="15"/>
      <c r="F3" s="15"/>
      <c r="G3" s="15"/>
      <c r="H3" s="15"/>
    </row>
    <row r="4" spans="1:9" s="8" customFormat="1" ht="18" customHeight="1">
      <c r="A4" s="70" t="s">
        <v>108</v>
      </c>
      <c r="B4" s="71"/>
      <c r="C4" s="71"/>
      <c r="D4" s="71"/>
      <c r="E4" s="71"/>
      <c r="F4" s="15"/>
      <c r="G4" s="15"/>
      <c r="H4" s="15"/>
      <c r="I4" s="9" t="s">
        <v>4</v>
      </c>
    </row>
    <row r="5" spans="1:8" s="8" customFormat="1" ht="7.5" customHeight="1">
      <c r="A5" s="4"/>
      <c r="B5" s="4"/>
      <c r="C5" s="4"/>
      <c r="D5" s="4"/>
      <c r="E5" s="15"/>
      <c r="F5" s="15"/>
      <c r="G5" s="15"/>
      <c r="H5" s="15"/>
    </row>
    <row r="6" spans="1:9" ht="24" customHeight="1">
      <c r="A6" s="68" t="s">
        <v>0</v>
      </c>
      <c r="B6" s="68"/>
      <c r="C6" s="68"/>
      <c r="D6" s="68"/>
      <c r="E6" s="68" t="s">
        <v>43</v>
      </c>
      <c r="F6" s="75"/>
      <c r="G6" s="75"/>
      <c r="H6" s="75"/>
      <c r="I6" s="75"/>
    </row>
    <row r="7" spans="1:9" ht="24" customHeight="1">
      <c r="A7" s="72" t="s">
        <v>22</v>
      </c>
      <c r="B7" s="73"/>
      <c r="C7" s="78"/>
      <c r="D7" s="68" t="s">
        <v>23</v>
      </c>
      <c r="E7" s="68" t="s">
        <v>17</v>
      </c>
      <c r="F7" s="76" t="s">
        <v>44</v>
      </c>
      <c r="G7" s="76" t="s">
        <v>45</v>
      </c>
      <c r="H7" s="76" t="s">
        <v>46</v>
      </c>
      <c r="I7" s="68" t="s">
        <v>47</v>
      </c>
    </row>
    <row r="8" spans="1:9" s="10" customFormat="1" ht="24" customHeight="1">
      <c r="A8" s="7" t="s">
        <v>18</v>
      </c>
      <c r="B8" s="7" t="s">
        <v>19</v>
      </c>
      <c r="C8" s="7" t="s">
        <v>21</v>
      </c>
      <c r="D8" s="68"/>
      <c r="E8" s="68"/>
      <c r="F8" s="77"/>
      <c r="G8" s="77"/>
      <c r="H8" s="77"/>
      <c r="I8" s="68"/>
    </row>
    <row r="9" spans="1:9" ht="24" customHeight="1">
      <c r="A9" s="45" t="s">
        <v>117</v>
      </c>
      <c r="B9" s="45" t="s">
        <v>84</v>
      </c>
      <c r="C9" s="45" t="s">
        <v>84</v>
      </c>
      <c r="D9" s="46" t="s">
        <v>118</v>
      </c>
      <c r="E9" s="13">
        <f>SUM(F9:I9)</f>
        <v>7676071</v>
      </c>
      <c r="F9" s="13">
        <f>F10+F12</f>
        <v>7676071</v>
      </c>
      <c r="G9" s="13"/>
      <c r="H9" s="13"/>
      <c r="I9" s="13"/>
    </row>
    <row r="10" spans="1:9" ht="24" customHeight="1">
      <c r="A10" s="45" t="s">
        <v>117</v>
      </c>
      <c r="B10" s="47" t="s">
        <v>238</v>
      </c>
      <c r="C10" s="45" t="s">
        <v>84</v>
      </c>
      <c r="D10" s="46" t="s">
        <v>237</v>
      </c>
      <c r="E10" s="13">
        <f aca="true" t="shared" si="0" ref="E10:E25">SUM(F10:I10)</f>
        <v>7436071</v>
      </c>
      <c r="F10" s="13">
        <f>F11</f>
        <v>7436071</v>
      </c>
      <c r="G10" s="13"/>
      <c r="H10" s="13"/>
      <c r="I10" s="13"/>
    </row>
    <row r="11" spans="1:9" ht="24" customHeight="1">
      <c r="A11" s="45" t="s">
        <v>117</v>
      </c>
      <c r="B11" s="47" t="s">
        <v>238</v>
      </c>
      <c r="C11" s="45" t="s">
        <v>119</v>
      </c>
      <c r="D11" s="46" t="s">
        <v>239</v>
      </c>
      <c r="E11" s="13">
        <f t="shared" si="0"/>
        <v>7436071</v>
      </c>
      <c r="F11" s="13">
        <v>7436071</v>
      </c>
      <c r="G11" s="13"/>
      <c r="H11" s="13"/>
      <c r="I11" s="13"/>
    </row>
    <row r="12" spans="1:9" ht="24" customHeight="1">
      <c r="A12" s="45" t="s">
        <v>117</v>
      </c>
      <c r="B12" s="45" t="s">
        <v>120</v>
      </c>
      <c r="C12" s="45" t="s">
        <v>84</v>
      </c>
      <c r="D12" s="46" t="s">
        <v>121</v>
      </c>
      <c r="E12" s="13">
        <f t="shared" si="0"/>
        <v>240000</v>
      </c>
      <c r="F12" s="13">
        <f>F13</f>
        <v>240000</v>
      </c>
      <c r="G12" s="13"/>
      <c r="H12" s="13"/>
      <c r="I12" s="13"/>
    </row>
    <row r="13" spans="1:9" ht="24" customHeight="1">
      <c r="A13" s="45" t="s">
        <v>117</v>
      </c>
      <c r="B13" s="45" t="s">
        <v>120</v>
      </c>
      <c r="C13" s="45" t="s">
        <v>122</v>
      </c>
      <c r="D13" s="46" t="s">
        <v>123</v>
      </c>
      <c r="E13" s="13">
        <f t="shared" si="0"/>
        <v>240000</v>
      </c>
      <c r="F13" s="13">
        <v>240000</v>
      </c>
      <c r="G13" s="13"/>
      <c r="H13" s="13"/>
      <c r="I13" s="13"/>
    </row>
    <row r="14" spans="1:9" s="8" customFormat="1" ht="24" customHeight="1">
      <c r="A14" s="45" t="s">
        <v>124</v>
      </c>
      <c r="B14" s="45" t="s">
        <v>84</v>
      </c>
      <c r="C14" s="45" t="s">
        <v>84</v>
      </c>
      <c r="D14" s="46" t="s">
        <v>125</v>
      </c>
      <c r="E14" s="13">
        <f t="shared" si="0"/>
        <v>1140768</v>
      </c>
      <c r="F14" s="13">
        <f>F15</f>
        <v>1140768</v>
      </c>
      <c r="G14" s="13"/>
      <c r="H14" s="13"/>
      <c r="I14" s="13"/>
    </row>
    <row r="15" spans="1:9" s="8" customFormat="1" ht="24" customHeight="1">
      <c r="A15" s="45" t="s">
        <v>124</v>
      </c>
      <c r="B15" s="45" t="s">
        <v>126</v>
      </c>
      <c r="C15" s="45" t="s">
        <v>84</v>
      </c>
      <c r="D15" s="46" t="s">
        <v>245</v>
      </c>
      <c r="E15" s="13">
        <f t="shared" si="0"/>
        <v>1140768</v>
      </c>
      <c r="F15" s="13">
        <f>F16+F17</f>
        <v>1140768</v>
      </c>
      <c r="G15" s="13"/>
      <c r="H15" s="13"/>
      <c r="I15" s="13"/>
    </row>
    <row r="16" spans="1:9" s="8" customFormat="1" ht="24" customHeight="1">
      <c r="A16" s="45" t="s">
        <v>124</v>
      </c>
      <c r="B16" s="45" t="s">
        <v>126</v>
      </c>
      <c r="C16" s="45" t="s">
        <v>126</v>
      </c>
      <c r="D16" s="46" t="s">
        <v>127</v>
      </c>
      <c r="E16" s="13">
        <f t="shared" si="0"/>
        <v>814834</v>
      </c>
      <c r="F16" s="13">
        <v>814834</v>
      </c>
      <c r="G16" s="13"/>
      <c r="H16" s="13"/>
      <c r="I16" s="13"/>
    </row>
    <row r="17" spans="1:9" s="8" customFormat="1" ht="24" customHeight="1">
      <c r="A17" s="45" t="s">
        <v>124</v>
      </c>
      <c r="B17" s="45" t="s">
        <v>126</v>
      </c>
      <c r="C17" s="47" t="s">
        <v>240</v>
      </c>
      <c r="D17" s="46" t="s">
        <v>241</v>
      </c>
      <c r="E17" s="13">
        <f t="shared" si="0"/>
        <v>325934</v>
      </c>
      <c r="F17" s="13">
        <v>325934</v>
      </c>
      <c r="G17" s="13"/>
      <c r="H17" s="13"/>
      <c r="I17" s="13"/>
    </row>
    <row r="18" spans="1:9" s="8" customFormat="1" ht="22.5" customHeight="1">
      <c r="A18" s="45" t="s">
        <v>128</v>
      </c>
      <c r="B18" s="45" t="s">
        <v>84</v>
      </c>
      <c r="C18" s="45" t="s">
        <v>84</v>
      </c>
      <c r="D18" s="46" t="s">
        <v>129</v>
      </c>
      <c r="E18" s="13">
        <f t="shared" si="0"/>
        <v>407417</v>
      </c>
      <c r="F18" s="13">
        <f>F19</f>
        <v>407417</v>
      </c>
      <c r="G18" s="13"/>
      <c r="H18" s="13"/>
      <c r="I18" s="13"/>
    </row>
    <row r="19" spans="1:9" s="8" customFormat="1" ht="22.5" customHeight="1">
      <c r="A19" s="45" t="s">
        <v>128</v>
      </c>
      <c r="B19" s="45" t="s">
        <v>130</v>
      </c>
      <c r="C19" s="45" t="s">
        <v>84</v>
      </c>
      <c r="D19" s="46" t="s">
        <v>131</v>
      </c>
      <c r="E19" s="13">
        <f t="shared" si="0"/>
        <v>407417</v>
      </c>
      <c r="F19" s="13">
        <f>F20</f>
        <v>407417</v>
      </c>
      <c r="G19" s="13"/>
      <c r="H19" s="13"/>
      <c r="I19" s="13"/>
    </row>
    <row r="20" spans="1:9" s="8" customFormat="1" ht="22.5" customHeight="1">
      <c r="A20" s="45" t="s">
        <v>128</v>
      </c>
      <c r="B20" s="45" t="s">
        <v>130</v>
      </c>
      <c r="C20" s="47" t="s">
        <v>238</v>
      </c>
      <c r="D20" s="46" t="s">
        <v>246</v>
      </c>
      <c r="E20" s="13">
        <f t="shared" si="0"/>
        <v>407417</v>
      </c>
      <c r="F20" s="48">
        <v>407417</v>
      </c>
      <c r="G20" s="48"/>
      <c r="H20" s="48"/>
      <c r="I20" s="48"/>
    </row>
    <row r="21" spans="1:9" ht="22.5" customHeight="1">
      <c r="A21" s="45" t="s">
        <v>132</v>
      </c>
      <c r="B21" s="45" t="s">
        <v>84</v>
      </c>
      <c r="C21" s="45" t="s">
        <v>84</v>
      </c>
      <c r="D21" s="46" t="s">
        <v>133</v>
      </c>
      <c r="E21" s="13">
        <f t="shared" si="0"/>
        <v>285192</v>
      </c>
      <c r="F21" s="13">
        <f>F22</f>
        <v>285192</v>
      </c>
      <c r="G21" s="13"/>
      <c r="H21" s="13"/>
      <c r="I21" s="13"/>
    </row>
    <row r="22" spans="1:9" ht="22.5" customHeight="1">
      <c r="A22" s="45" t="s">
        <v>132</v>
      </c>
      <c r="B22" s="45" t="s">
        <v>134</v>
      </c>
      <c r="C22" s="45" t="s">
        <v>84</v>
      </c>
      <c r="D22" s="46" t="s">
        <v>135</v>
      </c>
      <c r="E22" s="13">
        <f t="shared" si="0"/>
        <v>285192</v>
      </c>
      <c r="F22" s="13">
        <f>F23</f>
        <v>285192</v>
      </c>
      <c r="G22" s="13"/>
      <c r="H22" s="13"/>
      <c r="I22" s="13"/>
    </row>
    <row r="23" spans="1:9" ht="22.5" customHeight="1">
      <c r="A23" s="45" t="s">
        <v>132</v>
      </c>
      <c r="B23" s="45" t="s">
        <v>134</v>
      </c>
      <c r="C23" s="45" t="s">
        <v>119</v>
      </c>
      <c r="D23" s="46" t="s">
        <v>136</v>
      </c>
      <c r="E23" s="13">
        <f t="shared" si="0"/>
        <v>285192</v>
      </c>
      <c r="F23" s="13">
        <v>285192</v>
      </c>
      <c r="G23" s="13"/>
      <c r="H23" s="13"/>
      <c r="I23" s="13"/>
    </row>
    <row r="24" spans="1:9" ht="22.5" customHeight="1">
      <c r="A24" s="57"/>
      <c r="B24" s="58"/>
      <c r="C24" s="58"/>
      <c r="D24" s="59"/>
      <c r="E24" s="13">
        <f t="shared" si="0"/>
        <v>0</v>
      </c>
      <c r="F24" s="13"/>
      <c r="G24" s="13"/>
      <c r="H24" s="13"/>
      <c r="I24" s="13"/>
    </row>
    <row r="25" spans="1:9" ht="22.5" customHeight="1">
      <c r="A25" s="72" t="s">
        <v>242</v>
      </c>
      <c r="B25" s="73"/>
      <c r="C25" s="73"/>
      <c r="D25" s="74"/>
      <c r="E25" s="13">
        <f t="shared" si="0"/>
        <v>9509448</v>
      </c>
      <c r="F25" s="13">
        <f>F9+F14+F18+F21</f>
        <v>9509448</v>
      </c>
      <c r="G25" s="13"/>
      <c r="H25" s="13"/>
      <c r="I25" s="13"/>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sheetData>
  <sheetProtection/>
  <mergeCells count="12">
    <mergeCell ref="E7:E8"/>
    <mergeCell ref="F7:F8"/>
    <mergeCell ref="A25:D25"/>
    <mergeCell ref="A2:I2"/>
    <mergeCell ref="A4:E4"/>
    <mergeCell ref="A6:D6"/>
    <mergeCell ref="E6:I6"/>
    <mergeCell ref="I7:I8"/>
    <mergeCell ref="G7:G8"/>
    <mergeCell ref="H7:H8"/>
    <mergeCell ref="A7:C7"/>
    <mergeCell ref="D7:D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85" zoomScaleNormal="85" zoomScalePageLayoutView="0" workbookViewId="0" topLeftCell="A4">
      <selection activeCell="F32" sqref="F32"/>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62</v>
      </c>
      <c r="B2" s="66"/>
      <c r="C2" s="66"/>
      <c r="D2" s="66"/>
      <c r="E2" s="66"/>
      <c r="F2" s="66"/>
      <c r="G2" s="66"/>
    </row>
    <row r="3" spans="1:6" s="8" customFormat="1" ht="7.5" customHeight="1">
      <c r="A3" s="11"/>
      <c r="B3" s="11"/>
      <c r="C3" s="11"/>
      <c r="D3" s="11"/>
      <c r="E3" s="15"/>
      <c r="F3" s="15"/>
    </row>
    <row r="4" spans="1:7" s="8" customFormat="1" ht="18" customHeight="1">
      <c r="A4" s="70" t="s">
        <v>108</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42</v>
      </c>
      <c r="F6" s="75"/>
      <c r="G6" s="75"/>
    </row>
    <row r="7" spans="1:7" ht="24" customHeight="1">
      <c r="A7" s="72" t="s">
        <v>22</v>
      </c>
      <c r="B7" s="73"/>
      <c r="C7" s="78"/>
      <c r="D7" s="68" t="s">
        <v>23</v>
      </c>
      <c r="E7" s="68" t="s">
        <v>17</v>
      </c>
      <c r="F7" s="76" t="s">
        <v>2</v>
      </c>
      <c r="G7" s="68" t="s">
        <v>3</v>
      </c>
    </row>
    <row r="8" spans="1:7" s="10" customFormat="1" ht="24" customHeight="1">
      <c r="A8" s="7" t="s">
        <v>18</v>
      </c>
      <c r="B8" s="7" t="s">
        <v>19</v>
      </c>
      <c r="C8" s="7" t="s">
        <v>21</v>
      </c>
      <c r="D8" s="68"/>
      <c r="E8" s="68"/>
      <c r="F8" s="77"/>
      <c r="G8" s="68"/>
    </row>
    <row r="9" spans="1:7" ht="24" customHeight="1">
      <c r="A9" s="45" t="s">
        <v>117</v>
      </c>
      <c r="B9" s="45" t="s">
        <v>84</v>
      </c>
      <c r="C9" s="45" t="s">
        <v>84</v>
      </c>
      <c r="D9" s="46" t="s">
        <v>118</v>
      </c>
      <c r="E9" s="13">
        <f>SUM(F9:G9)</f>
        <v>7676071</v>
      </c>
      <c r="F9" s="13">
        <f>F10+F12</f>
        <v>7436071</v>
      </c>
      <c r="G9" s="13">
        <f>G10+G12</f>
        <v>240000</v>
      </c>
    </row>
    <row r="10" spans="1:7" ht="24" customHeight="1">
      <c r="A10" s="45" t="s">
        <v>117</v>
      </c>
      <c r="B10" s="47" t="s">
        <v>238</v>
      </c>
      <c r="C10" s="45" t="s">
        <v>84</v>
      </c>
      <c r="D10" s="46" t="s">
        <v>237</v>
      </c>
      <c r="E10" s="13">
        <f aca="true" t="shared" si="0" ref="E10:E32">SUM(F10:G10)</f>
        <v>7436071</v>
      </c>
      <c r="F10" s="13">
        <f>F11</f>
        <v>7436071</v>
      </c>
      <c r="G10" s="13"/>
    </row>
    <row r="11" spans="1:7" ht="24" customHeight="1">
      <c r="A11" s="45" t="s">
        <v>117</v>
      </c>
      <c r="B11" s="47" t="s">
        <v>238</v>
      </c>
      <c r="C11" s="45" t="s">
        <v>119</v>
      </c>
      <c r="D11" s="46" t="s">
        <v>239</v>
      </c>
      <c r="E11" s="13">
        <f t="shared" si="0"/>
        <v>7436071</v>
      </c>
      <c r="F11" s="13">
        <v>7436071</v>
      </c>
      <c r="G11" s="13"/>
    </row>
    <row r="12" spans="1:7" ht="24" customHeight="1">
      <c r="A12" s="45" t="s">
        <v>117</v>
      </c>
      <c r="B12" s="45" t="s">
        <v>120</v>
      </c>
      <c r="C12" s="45" t="s">
        <v>84</v>
      </c>
      <c r="D12" s="46" t="s">
        <v>121</v>
      </c>
      <c r="E12" s="13">
        <f t="shared" si="0"/>
        <v>240000</v>
      </c>
      <c r="F12" s="13"/>
      <c r="G12" s="13">
        <f>G13</f>
        <v>240000</v>
      </c>
    </row>
    <row r="13" spans="1:7" ht="24" customHeight="1">
      <c r="A13" s="45" t="s">
        <v>117</v>
      </c>
      <c r="B13" s="45" t="s">
        <v>120</v>
      </c>
      <c r="C13" s="45" t="s">
        <v>122</v>
      </c>
      <c r="D13" s="46" t="s">
        <v>123</v>
      </c>
      <c r="E13" s="13">
        <f t="shared" si="0"/>
        <v>240000</v>
      </c>
      <c r="F13" s="13"/>
      <c r="G13" s="13">
        <v>240000</v>
      </c>
    </row>
    <row r="14" spans="1:7" ht="24" customHeight="1">
      <c r="A14" s="45" t="s">
        <v>124</v>
      </c>
      <c r="B14" s="45" t="s">
        <v>84</v>
      </c>
      <c r="C14" s="45" t="s">
        <v>84</v>
      </c>
      <c r="D14" s="46" t="s">
        <v>125</v>
      </c>
      <c r="E14" s="13">
        <f t="shared" si="0"/>
        <v>1140768</v>
      </c>
      <c r="F14" s="13">
        <f>F15</f>
        <v>1140768</v>
      </c>
      <c r="G14" s="13"/>
    </row>
    <row r="15" spans="1:7" ht="24" customHeight="1">
      <c r="A15" s="45" t="s">
        <v>124</v>
      </c>
      <c r="B15" s="45" t="s">
        <v>126</v>
      </c>
      <c r="C15" s="45" t="s">
        <v>84</v>
      </c>
      <c r="D15" s="46" t="s">
        <v>245</v>
      </c>
      <c r="E15" s="13">
        <f t="shared" si="0"/>
        <v>1140768</v>
      </c>
      <c r="F15" s="13">
        <f>F16+F17</f>
        <v>1140768</v>
      </c>
      <c r="G15" s="13"/>
    </row>
    <row r="16" spans="1:7" s="8" customFormat="1" ht="24" customHeight="1">
      <c r="A16" s="45" t="s">
        <v>124</v>
      </c>
      <c r="B16" s="45" t="s">
        <v>126</v>
      </c>
      <c r="C16" s="45" t="s">
        <v>126</v>
      </c>
      <c r="D16" s="46" t="s">
        <v>127</v>
      </c>
      <c r="E16" s="13">
        <f t="shared" si="0"/>
        <v>814834</v>
      </c>
      <c r="F16" s="13">
        <v>814834</v>
      </c>
      <c r="G16" s="13"/>
    </row>
    <row r="17" spans="1:7" s="8" customFormat="1" ht="24" customHeight="1">
      <c r="A17" s="45" t="s">
        <v>124</v>
      </c>
      <c r="B17" s="45" t="s">
        <v>126</v>
      </c>
      <c r="C17" s="47" t="s">
        <v>240</v>
      </c>
      <c r="D17" s="46" t="s">
        <v>241</v>
      </c>
      <c r="E17" s="13">
        <f t="shared" si="0"/>
        <v>325934</v>
      </c>
      <c r="F17" s="13">
        <v>325934</v>
      </c>
      <c r="G17" s="13"/>
    </row>
    <row r="18" spans="1:7" s="8" customFormat="1" ht="24" customHeight="1">
      <c r="A18" s="45" t="s">
        <v>128</v>
      </c>
      <c r="B18" s="45" t="s">
        <v>84</v>
      </c>
      <c r="C18" s="45" t="s">
        <v>84</v>
      </c>
      <c r="D18" s="46" t="s">
        <v>129</v>
      </c>
      <c r="E18" s="13">
        <f t="shared" si="0"/>
        <v>407417</v>
      </c>
      <c r="F18" s="13">
        <f>F19</f>
        <v>407417</v>
      </c>
      <c r="G18" s="13"/>
    </row>
    <row r="19" spans="1:7" s="8" customFormat="1" ht="24" customHeight="1">
      <c r="A19" s="45" t="s">
        <v>128</v>
      </c>
      <c r="B19" s="45" t="s">
        <v>130</v>
      </c>
      <c r="C19" s="45" t="s">
        <v>84</v>
      </c>
      <c r="D19" s="46" t="s">
        <v>131</v>
      </c>
      <c r="E19" s="13">
        <f t="shared" si="0"/>
        <v>407417</v>
      </c>
      <c r="F19" s="13">
        <f>F20</f>
        <v>407417</v>
      </c>
      <c r="G19" s="13"/>
    </row>
    <row r="20" spans="1:7" s="8" customFormat="1" ht="24" customHeight="1">
      <c r="A20" s="45" t="s">
        <v>128</v>
      </c>
      <c r="B20" s="45" t="s">
        <v>130</v>
      </c>
      <c r="C20" s="47" t="s">
        <v>238</v>
      </c>
      <c r="D20" s="46" t="s">
        <v>246</v>
      </c>
      <c r="E20" s="13">
        <f t="shared" si="0"/>
        <v>407417</v>
      </c>
      <c r="F20" s="48">
        <v>407417</v>
      </c>
      <c r="G20" s="13"/>
    </row>
    <row r="21" spans="1:7" s="8" customFormat="1" ht="22.5" customHeight="1">
      <c r="A21" s="45" t="s">
        <v>132</v>
      </c>
      <c r="B21" s="45" t="s">
        <v>84</v>
      </c>
      <c r="C21" s="45" t="s">
        <v>84</v>
      </c>
      <c r="D21" s="46" t="s">
        <v>133</v>
      </c>
      <c r="E21" s="13">
        <f t="shared" si="0"/>
        <v>285192</v>
      </c>
      <c r="F21" s="13">
        <f>F22</f>
        <v>285192</v>
      </c>
      <c r="G21" s="13"/>
    </row>
    <row r="22" spans="1:7" s="8" customFormat="1" ht="22.5" customHeight="1">
      <c r="A22" s="45" t="s">
        <v>132</v>
      </c>
      <c r="B22" s="45" t="s">
        <v>134</v>
      </c>
      <c r="C22" s="45" t="s">
        <v>84</v>
      </c>
      <c r="D22" s="46" t="s">
        <v>135</v>
      </c>
      <c r="E22" s="13">
        <f t="shared" si="0"/>
        <v>285192</v>
      </c>
      <c r="F22" s="13">
        <f>F23</f>
        <v>285192</v>
      </c>
      <c r="G22" s="13"/>
    </row>
    <row r="23" spans="1:7" s="8" customFormat="1" ht="22.5" customHeight="1">
      <c r="A23" s="45" t="s">
        <v>132</v>
      </c>
      <c r="B23" s="45" t="s">
        <v>134</v>
      </c>
      <c r="C23" s="45" t="s">
        <v>119</v>
      </c>
      <c r="D23" s="46" t="s">
        <v>136</v>
      </c>
      <c r="E23" s="13">
        <f t="shared" si="0"/>
        <v>285192</v>
      </c>
      <c r="F23" s="13">
        <v>285192</v>
      </c>
      <c r="G23" s="48"/>
    </row>
    <row r="24" spans="1:7" ht="22.5" customHeight="1">
      <c r="A24" s="7"/>
      <c r="B24" s="16"/>
      <c r="C24" s="16"/>
      <c r="D24" s="49"/>
      <c r="E24" s="13"/>
      <c r="F24" s="13"/>
      <c r="G24" s="13"/>
    </row>
    <row r="25" spans="1:7" ht="22.5" customHeight="1">
      <c r="A25" s="7"/>
      <c r="B25" s="50"/>
      <c r="C25" s="16"/>
      <c r="D25" s="49"/>
      <c r="E25" s="13"/>
      <c r="F25" s="13"/>
      <c r="G25" s="13"/>
    </row>
    <row r="26" spans="1:7" ht="22.5" customHeight="1">
      <c r="A26" s="7"/>
      <c r="B26" s="50"/>
      <c r="C26" s="50"/>
      <c r="D26" s="49"/>
      <c r="E26" s="13"/>
      <c r="F26" s="13"/>
      <c r="G26" s="13"/>
    </row>
    <row r="27" spans="1:7" ht="22.5" customHeight="1">
      <c r="A27" s="7"/>
      <c r="B27" s="7"/>
      <c r="C27" s="7"/>
      <c r="D27" s="14"/>
      <c r="E27" s="13"/>
      <c r="F27" s="13"/>
      <c r="G27" s="13"/>
    </row>
    <row r="28" spans="1:7" ht="22.5" customHeight="1">
      <c r="A28" s="7"/>
      <c r="B28" s="7"/>
      <c r="C28" s="7"/>
      <c r="D28" s="14"/>
      <c r="E28" s="13"/>
      <c r="F28" s="13"/>
      <c r="G28" s="13"/>
    </row>
    <row r="29" spans="1:7" ht="22.5" customHeight="1">
      <c r="A29" s="7"/>
      <c r="B29" s="7"/>
      <c r="C29" s="7"/>
      <c r="D29" s="14"/>
      <c r="E29" s="13"/>
      <c r="F29" s="13"/>
      <c r="G29" s="13"/>
    </row>
    <row r="30" spans="1:7" ht="22.5" customHeight="1">
      <c r="A30" s="7"/>
      <c r="B30" s="7"/>
      <c r="C30" s="7"/>
      <c r="D30" s="14"/>
      <c r="E30" s="13"/>
      <c r="F30" s="13"/>
      <c r="G30" s="13"/>
    </row>
    <row r="31" spans="1:7" ht="22.5" customHeight="1">
      <c r="A31" s="7" t="s">
        <v>139</v>
      </c>
      <c r="B31" s="16"/>
      <c r="C31" s="16"/>
      <c r="D31" s="14" t="s">
        <v>139</v>
      </c>
      <c r="E31" s="13"/>
      <c r="F31" s="13"/>
      <c r="G31" s="13"/>
    </row>
    <row r="32" spans="1:7" s="8" customFormat="1" ht="24" customHeight="1">
      <c r="A32" s="68" t="s">
        <v>140</v>
      </c>
      <c r="B32" s="68"/>
      <c r="C32" s="68"/>
      <c r="D32" s="68"/>
      <c r="E32" s="13">
        <f t="shared" si="0"/>
        <v>9509448</v>
      </c>
      <c r="F32" s="13">
        <f>F9+F14+F18+F21</f>
        <v>9269448</v>
      </c>
      <c r="G32" s="13">
        <f>G9+G14+G18+G21</f>
        <v>240000</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32:D32"/>
    <mergeCell ref="A2:G2"/>
    <mergeCell ref="A4:E4"/>
    <mergeCell ref="A6:D6"/>
    <mergeCell ref="E6:G6"/>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B42" sqref="B42"/>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6" t="s">
        <v>61</v>
      </c>
      <c r="B2" s="67"/>
      <c r="C2" s="67"/>
      <c r="D2" s="67"/>
      <c r="E2" s="67"/>
      <c r="F2" s="6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0" t="s">
        <v>108</v>
      </c>
      <c r="B4" s="71"/>
      <c r="C4" s="71"/>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8" t="s">
        <v>44</v>
      </c>
      <c r="B6" s="69"/>
      <c r="C6" s="68" t="s">
        <v>20</v>
      </c>
      <c r="D6" s="68"/>
      <c r="E6" s="68"/>
      <c r="F6" s="69"/>
    </row>
    <row r="7" spans="1:6" s="3" customFormat="1" ht="24" customHeight="1">
      <c r="A7" s="12" t="s">
        <v>0</v>
      </c>
      <c r="B7" s="12" t="s">
        <v>9</v>
      </c>
      <c r="C7" s="12" t="s">
        <v>0</v>
      </c>
      <c r="D7" s="12" t="s">
        <v>17</v>
      </c>
      <c r="E7" s="12" t="s">
        <v>27</v>
      </c>
      <c r="F7" s="2" t="s">
        <v>28</v>
      </c>
    </row>
    <row r="8" spans="1:6" s="3" customFormat="1" ht="24" customHeight="1">
      <c r="A8" s="6" t="s">
        <v>25</v>
      </c>
      <c r="B8" s="13">
        <v>9509448</v>
      </c>
      <c r="C8" s="14" t="s">
        <v>113</v>
      </c>
      <c r="D8" s="60">
        <f>SUM(E8:F8)</f>
        <v>7676071</v>
      </c>
      <c r="E8" s="13">
        <v>7676071</v>
      </c>
      <c r="F8" s="13"/>
    </row>
    <row r="9" spans="1:6" s="3" customFormat="1" ht="24" customHeight="1">
      <c r="A9" s="6" t="s">
        <v>26</v>
      </c>
      <c r="B9" s="13"/>
      <c r="C9" s="14" t="s">
        <v>114</v>
      </c>
      <c r="D9" s="60">
        <f>SUM(E9:F9)</f>
        <v>1140768</v>
      </c>
      <c r="E9" s="13">
        <v>1140768</v>
      </c>
      <c r="F9" s="13"/>
    </row>
    <row r="10" spans="1:6" s="3" customFormat="1" ht="24" customHeight="1">
      <c r="A10" s="26"/>
      <c r="B10" s="13"/>
      <c r="C10" s="14" t="s">
        <v>115</v>
      </c>
      <c r="D10" s="60">
        <f>SUM(E10:F10)</f>
        <v>407417</v>
      </c>
      <c r="E10" s="13">
        <v>407417</v>
      </c>
      <c r="F10" s="13"/>
    </row>
    <row r="11" spans="1:6" s="3" customFormat="1" ht="24" customHeight="1">
      <c r="A11" s="6"/>
      <c r="B11" s="13"/>
      <c r="C11" s="14" t="s">
        <v>116</v>
      </c>
      <c r="D11" s="60">
        <f>SUM(E11:F11)</f>
        <v>285192</v>
      </c>
      <c r="E11" s="13">
        <v>285192</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f>SUM(B8:B20)</f>
        <v>9509448</v>
      </c>
      <c r="C21" s="7" t="s">
        <v>16</v>
      </c>
      <c r="D21" s="61">
        <f>SUM(D8:D20)</f>
        <v>9509448</v>
      </c>
      <c r="E21" s="61">
        <f>SUM(E8:E20)</f>
        <v>9509448</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27"/>
  <sheetViews>
    <sheetView zoomScale="85" zoomScaleNormal="85" zoomScalePageLayoutView="0" workbookViewId="0" topLeftCell="A1">
      <selection activeCell="F33" sqref="F33"/>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60</v>
      </c>
      <c r="B2" s="66"/>
      <c r="C2" s="66"/>
      <c r="D2" s="66"/>
      <c r="E2" s="66"/>
      <c r="F2" s="66"/>
      <c r="G2" s="66"/>
    </row>
    <row r="3" spans="1:6" s="8" customFormat="1" ht="7.5" customHeight="1">
      <c r="A3" s="11"/>
      <c r="B3" s="11"/>
      <c r="C3" s="11"/>
      <c r="D3" s="11"/>
      <c r="E3" s="15"/>
      <c r="F3" s="15"/>
    </row>
    <row r="4" spans="1:7" s="8" customFormat="1" ht="18" customHeight="1">
      <c r="A4" s="70" t="s">
        <v>108</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39</v>
      </c>
      <c r="F6" s="75"/>
      <c r="G6" s="75"/>
    </row>
    <row r="7" spans="1:7" ht="24" customHeight="1">
      <c r="A7" s="72" t="s">
        <v>22</v>
      </c>
      <c r="B7" s="73"/>
      <c r="C7" s="78"/>
      <c r="D7" s="68" t="s">
        <v>23</v>
      </c>
      <c r="E7" s="68" t="s">
        <v>17</v>
      </c>
      <c r="F7" s="76" t="s">
        <v>2</v>
      </c>
      <c r="G7" s="68" t="s">
        <v>3</v>
      </c>
    </row>
    <row r="8" spans="1:7" s="10" customFormat="1" ht="24" customHeight="1">
      <c r="A8" s="7" t="s">
        <v>18</v>
      </c>
      <c r="B8" s="7" t="s">
        <v>19</v>
      </c>
      <c r="C8" s="7" t="s">
        <v>21</v>
      </c>
      <c r="D8" s="68"/>
      <c r="E8" s="68"/>
      <c r="F8" s="77"/>
      <c r="G8" s="68"/>
    </row>
    <row r="9" spans="1:7" ht="24" customHeight="1">
      <c r="A9" s="45" t="s">
        <v>117</v>
      </c>
      <c r="B9" s="45" t="s">
        <v>84</v>
      </c>
      <c r="C9" s="45" t="s">
        <v>84</v>
      </c>
      <c r="D9" s="46" t="s">
        <v>118</v>
      </c>
      <c r="E9" s="13">
        <f>SUM(F9:G9)</f>
        <v>7676071</v>
      </c>
      <c r="F9" s="13">
        <f>F10+F12</f>
        <v>7436071</v>
      </c>
      <c r="G9" s="13">
        <f>G10+G12</f>
        <v>240000</v>
      </c>
    </row>
    <row r="10" spans="1:7" ht="24" customHeight="1">
      <c r="A10" s="45" t="s">
        <v>117</v>
      </c>
      <c r="B10" s="47" t="s">
        <v>238</v>
      </c>
      <c r="C10" s="45" t="s">
        <v>84</v>
      </c>
      <c r="D10" s="46" t="s">
        <v>237</v>
      </c>
      <c r="E10" s="13">
        <f aca="true" t="shared" si="0" ref="E10:E23">SUM(F10:G10)</f>
        <v>7436071</v>
      </c>
      <c r="F10" s="13">
        <f>F11</f>
        <v>7436071</v>
      </c>
      <c r="G10" s="13"/>
    </row>
    <row r="11" spans="1:7" ht="24" customHeight="1">
      <c r="A11" s="45" t="s">
        <v>117</v>
      </c>
      <c r="B11" s="47" t="s">
        <v>238</v>
      </c>
      <c r="C11" s="45" t="s">
        <v>119</v>
      </c>
      <c r="D11" s="46" t="s">
        <v>239</v>
      </c>
      <c r="E11" s="13">
        <f t="shared" si="0"/>
        <v>7436071</v>
      </c>
      <c r="F11" s="13">
        <v>7436071</v>
      </c>
      <c r="G11" s="13"/>
    </row>
    <row r="12" spans="1:7" ht="24" customHeight="1">
      <c r="A12" s="45" t="s">
        <v>117</v>
      </c>
      <c r="B12" s="45" t="s">
        <v>120</v>
      </c>
      <c r="C12" s="45" t="s">
        <v>84</v>
      </c>
      <c r="D12" s="46" t="s">
        <v>121</v>
      </c>
      <c r="E12" s="13">
        <f t="shared" si="0"/>
        <v>240000</v>
      </c>
      <c r="F12" s="13"/>
      <c r="G12" s="13">
        <f>G13</f>
        <v>240000</v>
      </c>
    </row>
    <row r="13" spans="1:7" ht="24" customHeight="1">
      <c r="A13" s="45" t="s">
        <v>117</v>
      </c>
      <c r="B13" s="45" t="s">
        <v>120</v>
      </c>
      <c r="C13" s="45" t="s">
        <v>122</v>
      </c>
      <c r="D13" s="46" t="s">
        <v>123</v>
      </c>
      <c r="E13" s="13">
        <f t="shared" si="0"/>
        <v>240000</v>
      </c>
      <c r="F13" s="13"/>
      <c r="G13" s="13">
        <v>240000</v>
      </c>
    </row>
    <row r="14" spans="1:7" ht="24" customHeight="1">
      <c r="A14" s="45" t="s">
        <v>124</v>
      </c>
      <c r="B14" s="45" t="s">
        <v>84</v>
      </c>
      <c r="C14" s="45" t="s">
        <v>84</v>
      </c>
      <c r="D14" s="46" t="s">
        <v>244</v>
      </c>
      <c r="E14" s="13">
        <f t="shared" si="0"/>
        <v>1140768</v>
      </c>
      <c r="F14" s="13">
        <f>F15</f>
        <v>1140768</v>
      </c>
      <c r="G14" s="13"/>
    </row>
    <row r="15" spans="1:7" ht="24" customHeight="1">
      <c r="A15" s="45" t="s">
        <v>124</v>
      </c>
      <c r="B15" s="45" t="s">
        <v>126</v>
      </c>
      <c r="C15" s="45" t="s">
        <v>84</v>
      </c>
      <c r="D15" s="46" t="s">
        <v>245</v>
      </c>
      <c r="E15" s="13">
        <f t="shared" si="0"/>
        <v>1140768</v>
      </c>
      <c r="F15" s="13">
        <f>F16+F17</f>
        <v>1140768</v>
      </c>
      <c r="G15" s="13"/>
    </row>
    <row r="16" spans="1:7" ht="24" customHeight="1">
      <c r="A16" s="45" t="s">
        <v>124</v>
      </c>
      <c r="B16" s="45" t="s">
        <v>126</v>
      </c>
      <c r="C16" s="45" t="s">
        <v>126</v>
      </c>
      <c r="D16" s="46" t="s">
        <v>243</v>
      </c>
      <c r="E16" s="13">
        <f t="shared" si="0"/>
        <v>814834</v>
      </c>
      <c r="F16" s="13">
        <v>814834</v>
      </c>
      <c r="G16" s="13"/>
    </row>
    <row r="17" spans="1:7" ht="24" customHeight="1">
      <c r="A17" s="45" t="s">
        <v>124</v>
      </c>
      <c r="B17" s="45" t="s">
        <v>126</v>
      </c>
      <c r="C17" s="47" t="s">
        <v>240</v>
      </c>
      <c r="D17" s="46" t="s">
        <v>241</v>
      </c>
      <c r="E17" s="13">
        <f t="shared" si="0"/>
        <v>325934</v>
      </c>
      <c r="F17" s="13">
        <v>325934</v>
      </c>
      <c r="G17" s="13"/>
    </row>
    <row r="18" spans="1:7" ht="24" customHeight="1">
      <c r="A18" s="45" t="s">
        <v>128</v>
      </c>
      <c r="B18" s="45" t="s">
        <v>84</v>
      </c>
      <c r="C18" s="45" t="s">
        <v>84</v>
      </c>
      <c r="D18" s="46" t="s">
        <v>129</v>
      </c>
      <c r="E18" s="13">
        <f t="shared" si="0"/>
        <v>407417</v>
      </c>
      <c r="F18" s="13">
        <f>F19</f>
        <v>407417</v>
      </c>
      <c r="G18" s="13"/>
    </row>
    <row r="19" spans="1:7" ht="24" customHeight="1">
      <c r="A19" s="45" t="s">
        <v>128</v>
      </c>
      <c r="B19" s="45" t="s">
        <v>130</v>
      </c>
      <c r="C19" s="45" t="s">
        <v>84</v>
      </c>
      <c r="D19" s="46" t="s">
        <v>131</v>
      </c>
      <c r="E19" s="13">
        <f t="shared" si="0"/>
        <v>407417</v>
      </c>
      <c r="F19" s="13">
        <f>F20</f>
        <v>407417</v>
      </c>
      <c r="G19" s="13"/>
    </row>
    <row r="20" spans="1:7" ht="24" customHeight="1">
      <c r="A20" s="45" t="s">
        <v>128</v>
      </c>
      <c r="B20" s="45" t="s">
        <v>130</v>
      </c>
      <c r="C20" s="47" t="s">
        <v>238</v>
      </c>
      <c r="D20" s="46" t="s">
        <v>246</v>
      </c>
      <c r="E20" s="13">
        <f t="shared" si="0"/>
        <v>407417</v>
      </c>
      <c r="F20" s="48">
        <v>407417</v>
      </c>
      <c r="G20" s="13"/>
    </row>
    <row r="21" spans="1:7" ht="24" customHeight="1">
      <c r="A21" s="45" t="s">
        <v>132</v>
      </c>
      <c r="B21" s="45" t="s">
        <v>84</v>
      </c>
      <c r="C21" s="45" t="s">
        <v>84</v>
      </c>
      <c r="D21" s="46" t="s">
        <v>133</v>
      </c>
      <c r="E21" s="13">
        <f t="shared" si="0"/>
        <v>285192</v>
      </c>
      <c r="F21" s="13">
        <f>F22</f>
        <v>285192</v>
      </c>
      <c r="G21" s="13"/>
    </row>
    <row r="22" spans="1:7" ht="24" customHeight="1">
      <c r="A22" s="45" t="s">
        <v>132</v>
      </c>
      <c r="B22" s="45" t="s">
        <v>134</v>
      </c>
      <c r="C22" s="45" t="s">
        <v>84</v>
      </c>
      <c r="D22" s="46" t="s">
        <v>135</v>
      </c>
      <c r="E22" s="13">
        <f t="shared" si="0"/>
        <v>285192</v>
      </c>
      <c r="F22" s="13">
        <f>F23</f>
        <v>285192</v>
      </c>
      <c r="G22" s="13"/>
    </row>
    <row r="23" spans="1:7" ht="24" customHeight="1">
      <c r="A23" s="45" t="s">
        <v>132</v>
      </c>
      <c r="B23" s="45" t="s">
        <v>134</v>
      </c>
      <c r="C23" s="45" t="s">
        <v>119</v>
      </c>
      <c r="D23" s="46" t="s">
        <v>136</v>
      </c>
      <c r="E23" s="13">
        <f t="shared" si="0"/>
        <v>285192</v>
      </c>
      <c r="F23" s="13">
        <v>285192</v>
      </c>
      <c r="G23" s="48"/>
    </row>
    <row r="24" spans="1:7" s="8" customFormat="1" ht="24" customHeight="1">
      <c r="A24" s="7" t="s">
        <v>139</v>
      </c>
      <c r="B24" s="16"/>
      <c r="C24" s="16"/>
      <c r="D24" s="14" t="s">
        <v>139</v>
      </c>
      <c r="E24" s="13"/>
      <c r="F24" s="13"/>
      <c r="G24" s="13"/>
    </row>
    <row r="25" spans="1:7" s="8" customFormat="1" ht="24" customHeight="1">
      <c r="A25" s="7"/>
      <c r="B25" s="16"/>
      <c r="C25" s="16"/>
      <c r="D25" s="14"/>
      <c r="E25" s="13"/>
      <c r="F25" s="13"/>
      <c r="G25" s="13"/>
    </row>
    <row r="26" spans="1:7" s="8" customFormat="1" ht="24" customHeight="1">
      <c r="A26" s="7"/>
      <c r="B26" s="16"/>
      <c r="C26" s="16"/>
      <c r="D26" s="14"/>
      <c r="E26" s="13"/>
      <c r="F26" s="13"/>
      <c r="G26" s="13"/>
    </row>
    <row r="27" spans="1:7" s="8" customFormat="1" ht="24" customHeight="1">
      <c r="A27" s="72" t="s">
        <v>141</v>
      </c>
      <c r="B27" s="73"/>
      <c r="C27" s="73"/>
      <c r="D27" s="74"/>
      <c r="E27" s="13">
        <f>SUM(F27:G27)</f>
        <v>9509448</v>
      </c>
      <c r="F27" s="13">
        <f>F9+F14+F18+F21</f>
        <v>9269448</v>
      </c>
      <c r="G27" s="13">
        <f>G9+G14+G18+G21</f>
        <v>240000</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sheetData>
  <sheetProtection/>
  <mergeCells count="10">
    <mergeCell ref="A27:D27"/>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2017-02-24T02:50:20Z</cp:lastPrinted>
  <dcterms:created xsi:type="dcterms:W3CDTF">2010-12-06T08:10:01Z</dcterms:created>
  <dcterms:modified xsi:type="dcterms:W3CDTF">2017-03-01T04:35:12Z</dcterms:modified>
  <cp:category/>
  <cp:version/>
  <cp:contentType/>
  <cp:contentStatus/>
</cp:coreProperties>
</file>