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Sheet1" sheetId="15" r:id="rId15"/>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<sst xmlns="http://schemas.openxmlformats.org/spreadsheetml/2006/main" count="521" uniqueCount="267">
  <si>
    <t>上海市青浦区徐泾幼儿园（预算单位）2017年度单位预算</t>
  </si>
  <si>
    <t>目录</t>
  </si>
  <si>
    <t xml:space="preserve">          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</si>
  <si>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上海市青浦区徐泾幼儿园（预算单位）主要职能</t>
  </si>
  <si>
    <t xml:space="preserve">    上海市青浦区徐泾幼儿园是青浦区教育局直属下的一级一类幼儿园，其主要职能如下：</t>
  </si>
  <si>
    <t xml:space="preserve">    1、认真贯彻执行党和国家的有关法律法规、方针、政策，坚持民主管理，依法办园，执行上级主管部门的指示和决定。</t>
  </si>
  <si>
    <t xml:space="preserve">    2、实行保育和教育相结合的原则，对幼儿实施体、智、德、美诸方面全面发展的教育，促进其身心和谐发展。为家长解除后顾之   忧，热忱为家长服务。</t>
  </si>
  <si>
    <t xml:space="preserve">    3、尊重儿童的人格尊严和基本权利，尊重儿童身心发展的特点和规律，为儿童提供健康、丰富的生活和活动环境。合理组织幼儿一日生活活动和其它活动，促进幼儿体智德美等和谐发展，全面实施素质教育。</t>
  </si>
  <si>
    <t xml:space="preserve">    4、严格执行幼儿园安全、卫生保健制度，保证幼儿身心健康和生命安全。</t>
  </si>
  <si>
    <t xml:space="preserve">    5、充分利用幼儿和社区的资源优势，面向家长开展多种形式的早期教育宣传、指导等服务，促进家庭教育质量的不断提高。</t>
  </si>
  <si>
    <t xml:space="preserve">    6、贯彻幼儿教育法规、传播科学教育理念、开展教育科学研究、培训师资，发挥市一级幼儿园的示范、辐射作用。</t>
  </si>
  <si>
    <t>上海市青浦区徐泾幼儿园（预算单位）机构设置</t>
  </si>
  <si>
    <t xml:space="preserve">    上海市青浦区徐泾幼儿园根据教育法有关规定实行园长负责制。由党支部书记、园长、行政助理、教学助理4人组成学校领导班子。根据学校管理的需要和区教育局相关规定，徐泾幼儿园内设教学部、总务部、信息部、保健部、财务部、人事部六个机构，配备园长、党支部书记、工会主席园长、总务主任、会计各一名。其教学部长、 教研组长、出纳等由其他人员兼职。</t>
  </si>
  <si>
    <t xml:space="preserve">    上海市徐泾幼儿园按照主要职责设六个内设机构主要职责如下：</t>
  </si>
  <si>
    <t xml:space="preserve">   （一）教学部</t>
  </si>
  <si>
    <t xml:space="preserve">    全面负责幼儿园教育教学的组织和管理工作。拟定并组织实施全园教育工作计划和业务学习计划，指导各班级制定工作计划，指导帮助教师进行活动主题的制定和实施。工作中不断转变儿童观、教育观和学习观；尊重和维护幼儿的权利和权益；执行工作职责和日常工作常规。管理好教育教学资料及教学功能室的工作和教材教具的添置工作。努力完成教研组工作及教研室下达的教研任务，做好对外公开教学和外出参观教学研究活动的安排。</t>
  </si>
  <si>
    <t xml:space="preserve">   （二）总务部
    根据幼儿园规章制度，提出处理意见，涉及人员应按照制度执行，确保幼儿园保教工作的正常运作。</t>
  </si>
  <si>
    <t xml:space="preserve">   （三）信息部</t>
  </si>
  <si>
    <t xml:space="preserve">    科学、有效地管理幼儿园计算机网络系统，促进网络系统安全的应用、高效运行。制定网络电视机规范操作流程，便于教师操作使用。对系统数据实施严格的安全与保密管理，防止系统数据的非法生成、变更、泄露、丢失及破坏。不断充实网站内容，对幼儿园内各类通知和重大活动及时发布。</t>
  </si>
  <si>
    <t xml:space="preserve">   （四）保健部</t>
  </si>
  <si>
    <t xml:space="preserve">    遵守园内各项规章制度，熟悉精通分管工作的业务知识及有关规范要求。定期召开保育员、营养员会议，组织保研活动，并做好记录。制定学期保育组长工作计划，撰写学期保育组长工作总结。根据工作实际，指导并开展专题研究，切实提高工作质量。加强三大员队伍建设，加强日常的管理、检查与指导，要求三大员做到规范操作，严格要求，服务幼儿，不断提高三大员的工作水平。</t>
  </si>
  <si>
    <t xml:space="preserve">   （五）财务部</t>
  </si>
  <si>
    <t xml:space="preserve">    建立经费预算和决算审核制度，严格执行有关财务制度，经费预算和决算提交教职工大会审议，并接受财务和审计部门的监督检查。本园执行国家统一的会计制度，依法进行会计核算，建立健全内部会计监督制度，保证会计资料合法、真实、准确、完整。本园严格执行国家收费政策，规范收费行为，按照物价部门确定的项目和标准收费。各项收入按照有关规定严格管理，行政事业性收入实行收支两条线管理。</t>
  </si>
  <si>
    <t xml:space="preserve">   （六）人事部</t>
  </si>
  <si>
    <t xml:space="preserve">    依据上海市人事局、青浦区教育局人事科下达的有关文件、精神，围绕幼儿园中心工作建立幼儿园聘任委员会，下设人事部，具体开展园内人事管理的各项工作。每年根据本园幼儿人数，确定工作人员数，实施聘用考核制度，确保幼儿园工作人员工作质量逐年提高。</t>
  </si>
  <si>
    <t>上海市青浦区徐泾幼儿园（预算单位）2017年部门预算编制说明</t>
  </si>
  <si>
    <t xml:space="preserve">    2017年，上海市青浦区徐泾幼儿园预算支出总额为2,243.66万元，其中：财政拨款支出预算2,243.66万元。财政拨款支出预算中，一般公共预算拨款支出预算2,243.66万元，政府性基金拨款支出预算0万元。财政拨款支出主要内容如下：</t>
  </si>
  <si>
    <t xml:space="preserve">    1. “教育支出”科目1850.97万元，主要用于直接从事学前教育的学校日常运行经费与项目支出。</t>
  </si>
  <si>
    <t xml:space="preserve">    2. “社会保障和就业支出”科目245.40万元，主要用于单位离退休方面的活动费和福利费的支出。</t>
  </si>
  <si>
    <t xml:space="preserve">    3. “医疗卫生与计划生育支出”科目86.64万元，主要用于主要用于按照国家政策规定为在职人员缴纳基本医疗保险缴费的支出。</t>
  </si>
  <si>
    <t xml:space="preserve">    4.“住房保障支出”科目60.65万元，主要用于单位住房公积金等项目。</t>
  </si>
  <si>
    <t>2017年预算单位财务收支预算总表</t>
  </si>
  <si>
    <t>编制单位：上海市青浦区徐泾幼儿园</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</si>
  <si>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</si>
  <si>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</si>
  <si>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</si>
  <si>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</si>
  <si>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</si>
  <si>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</si>
  <si>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</si>
  <si>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</si>
  <si>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</si>
  <si>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</si>
  <si>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</si>
  <si>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</si>
  <si>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</si>
  <si>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</si>
  <si>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</si>
  <si>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</si>
  <si>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</si>
  <si>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</si>
  <si>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</si>
  <si>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</si>
  <si>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</si>
  <si>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</si>
  <si>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</si>
  <si>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</si>
  <si>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</si>
  <si>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</si>
  <si>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</si>
  <si>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</si>
  <si>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</si>
  <si>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　</t>
  </si>
  <si>
    <t>教育支出</t>
  </si>
  <si>
    <t>02</t>
  </si>
  <si>
    <t>普通教育</t>
  </si>
  <si>
    <t>01</t>
  </si>
  <si>
    <t>学前教育</t>
  </si>
  <si>
    <t>09</t>
  </si>
  <si>
    <t>教育费附加安排的支出</t>
  </si>
  <si>
    <t>其他教育附加安排的支出</t>
  </si>
  <si>
    <t>社会保障和就业支出</t>
  </si>
  <si>
    <t>05</t>
  </si>
  <si>
    <t>机关事业社会保障和就业支出</t>
  </si>
  <si>
    <t>事业单位离退休</t>
  </si>
  <si>
    <t>机关事业单位基本养老保险缴费支出</t>
  </si>
  <si>
    <t>06</t>
  </si>
  <si>
    <t xml:space="preserve">机关事业单位职业年金缴费支出 </t>
  </si>
  <si>
    <t>医疗卫生与计划生育支出</t>
  </si>
  <si>
    <t>医疗保障</t>
  </si>
  <si>
    <t>事业单位医疗</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</si>
  <si>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</si>
  <si>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</si>
  <si>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</si>
  <si>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</si>
  <si>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</si>
  <si>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</si>
  <si>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</si>
  <si>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</si>
  <si>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</si>
  <si>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</si>
  <si>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</si>
  <si>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</si>
  <si>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</si>
  <si>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</si>
  <si>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</si>
  <si>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</si>
  <si>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</si>
  <si>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</si>
  <si>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</si>
  <si>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</si>
  <si>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</si>
  <si>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工资福利支出</t>
  </si>
  <si>
    <t xml:space="preserve">  基本工资</t>
  </si>
  <si>
    <t xml:space="preserve">  津贴补贴</t>
  </si>
  <si>
    <t>03</t>
  </si>
  <si>
    <t xml:space="preserve">  奖金</t>
  </si>
  <si>
    <t>04</t>
  </si>
  <si>
    <t xml:space="preserve">  社会保障缴费</t>
  </si>
  <si>
    <t xml:space="preserve">  伙食补助费</t>
  </si>
  <si>
    <t>07</t>
  </si>
  <si>
    <t xml:space="preserve">  绩效工资</t>
  </si>
  <si>
    <t>99</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</si>
  <si>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</si>
  <si>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</si>
  <si>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</si>
  <si>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</si>
  <si>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</si>
  <si>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</si>
  <si>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</si>
  <si>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</si>
  <si>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</si>
  <si>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08</t>
  </si>
  <si>
    <t xml:space="preserve">  取暖费</t>
  </si>
  <si>
    <t xml:space="preserve">  物业管理费</t>
  </si>
  <si>
    <t>11</t>
  </si>
  <si>
    <t xml:space="preserve">  差旅费</t>
  </si>
  <si>
    <t>12</t>
  </si>
  <si>
    <t xml:space="preserve">  因公出国（境）费用 </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</si>
  <si>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</si>
  <si>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</si>
  <si>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</si>
  <si>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</si>
  <si>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</si>
  <si>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</si>
  <si>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</si>
  <si>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</si>
  <si>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</si>
  <si>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</si>
  <si>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</si>
  <si>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</si>
  <si>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</si>
  <si>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</si>
  <si>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</si>
  <si>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</si>
  <si>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</si>
  <si>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</si>
  <si>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</si>
  <si>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</si>
  <si>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</si>
  <si>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</si>
  <si>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</si>
  <si>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</si>
  <si>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30</t>
  </si>
  <si>
    <t>职工教育经费</t>
  </si>
  <si>
    <t>31</t>
  </si>
  <si>
    <t xml:space="preserve">  公务用车运行维护费</t>
  </si>
  <si>
    <t>39</t>
  </si>
  <si>
    <t xml:space="preserve">  其他交通费用</t>
  </si>
  <si>
    <t>40</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</si>
  <si>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</si>
  <si>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</si>
  <si>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</si>
  <si>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</si>
  <si>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</si>
  <si>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</si>
  <si>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</si>
  <si>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</si>
  <si>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</si>
  <si>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</si>
  <si>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</si>
  <si>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</si>
  <si>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</si>
  <si>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</si>
  <si>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</si>
  <si>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</si>
  <si>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</si>
  <si>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</si>
  <si>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</si>
  <si>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</si>
  <si>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19</t>
  </si>
  <si>
    <t xml:space="preserve">  其他交通工具购置</t>
  </si>
  <si>
    <t xml:space="preserve">  其他资本性支出</t>
  </si>
  <si>
    <t>2017年上海市青浦区徐泾幼儿园预算单位“三公”经费和机关运行经费预算情况表</t>
  </si>
  <si>
    <t>单位:万元</t>
  </si>
  <si>
    <t>“三公”经费预算数</t>
  </si>
  <si>
    <t>机关运行经费预算数</t>
  </si>
  <si>
    <t>因公出国(境)费</t>
  </si>
  <si>
    <t>公务接待费</t>
  </si>
  <si>
    <t>公务用车购置及运行费</t>
  </si>
  <si>
    <t>小计</t>
  </si>
  <si>
    <t>购置费</t>
  </si>
  <si>
    <t>运行费</t>
  </si>
  <si>
    <t>相关情况说明</t>
  </si>
  <si>
    <t xml:space="preserve"> </t>
  </si>
  <si>
    <t xml:space="preserve">     一、“三公”经费预算</t>
  </si>
  <si>
    <t xml:space="preserve">    上海市青浦区徐泾幼儿园2017年“三公”经费财政拨款预算为7.80万元，包括上海市青浦区徐泾幼儿园以及下属0家与市级财政有经费领拨关系的预算单位使用市级财政拨款预算安排的因公出国（境）费、公务接待费、公务用车购置及运行费，比2016年预算减少3万元。 其中：</t>
  </si>
  <si>
    <t xml:space="preserve">    因公出国（境）费预算0万元，主要原因是根据区财政2017年部门预算编制要求，该经费预算从2017年起由区外事办统一安排。 </t>
  </si>
  <si>
    <t xml:space="preserve">    公务接待费预算3万元，主要安排全国性专业会议、国家重大政策调研、专项检查以及外事团组接待交流等执行公务或开展业务所需住宿费、交通费、伙食费等支出。比2016年预算增加1万元，主要原因是本年度安排的大型活动比去年有所增加。</t>
  </si>
  <si>
    <t xml:space="preserve">    公务用车购置及运行费预算4.80万元（其中，公务用车购置费0万元，公务用车运行费4.80万元），主要安排编制内公务车辆的报废更新，以及用于安排市内因公出差、公务文件交换、日常工作开展等所需公务用车燃料费、维修费、过路过桥费、保险费等支出。比2016年预算减少4万元，主要原因是本着节约环保的精神，外出办公及市区培训，减少公务用车的使用。 </t>
  </si>
  <si>
    <t>二、机关运行经费预算</t>
  </si>
  <si>
    <t>上海市青浦区徐泾幼儿园2017年度未安排机关运行经费预算。</t>
  </si>
  <si>
    <t xml:space="preserve">    三、政府采购情况
    2017年度本单位政府采购预算53.58万元，其中：政府采购货物预算53.58万元、政府采购工程预算0万元、政府采购服务预算0万元。
    2017年度本单位面向中小企业预留政府采购项目预算金额32.15万元，其中：面向小微企业预留政府采购项目预算金额19.29万元。
  </t>
  </si>
  <si>
    <t xml:space="preserve">    四、预算绩效情况
    2017年度，本单位实行绩效目标管理的项目8个，涉及预算金额145.84万元。重点支出项目绩效目标见《绩效目标申报表》。</t>
  </si>
  <si>
    <t>上海市财政支出项目绩效目标申报表</t>
  </si>
  <si>
    <t>(2017年 )</t>
  </si>
  <si>
    <t>项目名称</t>
  </si>
  <si>
    <t>档案室设备</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</si>
  <si>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</si>
  <si>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</si>
  <si>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</si>
  <si>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</si>
  <si>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</si>
  <si>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</si>
  <si>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姚理</t>
  </si>
  <si>
    <t>联系人</t>
  </si>
  <si>
    <t>联系电话</t>
  </si>
  <si>
    <t>开始时间</t>
  </si>
  <si>
    <t>结束时间</t>
  </si>
  <si>
    <t>项目概况</t>
  </si>
  <si>
    <t>我校是一个24+1个班级规模的幼儿园，每年的档案资料都不断增加，需要永久性和存档15年以上的资料不在少数。我们是区先进档案工作单位，拟申报市档案工作先进单位，但是现有档案柜子已经不能达到相应的要求，需要添置和更新档案室的密集架设备。</t>
  </si>
  <si>
    <t>立项依据</t>
  </si>
  <si>
    <t>青财采[2015]第105号文</t>
  </si>
  <si>
    <t>项目设立的必要性</t>
  </si>
  <si>
    <t>现有的档案室设备已经满足不了我们现有档案文件的需求，我们是区先进档案工作单位，争取申报市档案工作先进单位，需要添置和更新档案室设备。</t>
  </si>
  <si>
    <t>保证项目实施的制度、措施</t>
  </si>
  <si>
    <t>完善我们的档案管理制度，使其更好地为我们的教育教学工作、家长工作、后勤管理工作等服务。</t>
  </si>
  <si>
    <t>项目总预算（元）</t>
  </si>
  <si>
    <t>项目当年预算（元）</t>
  </si>
  <si>
    <t>同名项目上年预算额（元）</t>
  </si>
  <si>
    <t>同名项目上年预算执行数（元）</t>
  </si>
  <si>
    <t/>
  </si>
  <si>
    <t>子项目名称</t>
  </si>
  <si>
    <t>预算金额（元）</t>
  </si>
  <si>
    <t>项目当年投入资金构成</t>
  </si>
  <si>
    <t>密集架、柜子、空调等档案室设备</t>
  </si>
  <si>
    <t>项目实施计划</t>
  </si>
  <si>
    <t>2017年1月-3月前期工作，预算合同签订；2017年4月-8月具体实施，各项工程分步实施；2017年9月-2017年10月竣工验收，验收工程、资料上缴；2017年11月-2017年12月后期审计，工程审计、费用结算</t>
  </si>
  <si>
    <t>项目总目标</t>
  </si>
  <si>
    <t>完善档案管理工作，把档案工作作出成效。</t>
  </si>
  <si>
    <t>年度绩效目标</t>
  </si>
  <si>
    <t>完成档案设施设备的添置、调试、使用工作，完善档案管理工作</t>
  </si>
  <si>
    <t>分解目标</t>
  </si>
  <si>
    <t>分解目标内容</t>
  </si>
  <si>
    <t>绩效指标</t>
  </si>
  <si>
    <t>指标目标值</t>
  </si>
  <si>
    <t>投入和管理目标</t>
  </si>
  <si>
    <t>项目管理制度执行度</t>
  </si>
  <si>
    <t>=100.00%</t>
  </si>
  <si>
    <t>项目管理制度的健全性</t>
  </si>
  <si>
    <t>健全</t>
  </si>
  <si>
    <t>预算执行率</t>
  </si>
  <si>
    <t>财务制度健全性</t>
  </si>
  <si>
    <t>制度完备齐全</t>
  </si>
  <si>
    <t>财务制度执行度</t>
  </si>
  <si>
    <t>产出目标</t>
  </si>
  <si>
    <t>设备到位及时性</t>
  </si>
  <si>
    <t>验收合格率</t>
  </si>
  <si>
    <t>效果目标</t>
  </si>
  <si>
    <t>操作人员满意度</t>
  </si>
  <si>
    <t>设备故障发生率</t>
  </si>
  <si>
    <t>影响力目标</t>
  </si>
  <si>
    <t>配套制度健全性</t>
  </si>
  <si>
    <t>平均故障处理时间</t>
  </si>
  <si>
    <t>及时性</t>
  </si>
  <si>
    <t>备注</t>
  </si>
  <si>
    <r>
      <t>填报单位负责人（签名）：杭爱华       填报人：宫伟华     填报日期：</t>
    </r>
    <r>
      <rPr>
        <sz val="11"/>
        <color indexed="8"/>
        <rFont val="宋体"/>
        <family val="0"/>
      </rPr>
      <t>2017-2-24</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</si>
</sst>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Ͽ"/>
    <numFmt numFmtId="178" formatCode="#,##0_ "/>
    <numFmt numFmtId="179" formatCode="#,##0.00_ "/>
  </numFmts>
  <fonts count="58">
    <font>
      <sz val="12"/>
      <name val="宋体"/>
      <family val="0"/>
    </font>
    <font>
      <sz val="11"/>
      <color indexed="8"/>
      <name val="宋体"/>
      <family val="0"/>
    </font>
    <font>
      <b/>
      <sz val="20"/>
      <color indexed="8"/>
      <name val="宋体"/>
      <family val="0"/>
    </font>
    <font>
      <sz val="12"/>
      <name val="楷体_GB2312"/>
      <family val="0"/>
    </font>
    <font>
      <sz val="12"/>
      <color indexed="10"/>
      <name val="宋体"/>
      <family val="0"/>
    </font>
    <font>
      <b/>
      <sz val="24"/>
      <name val="宋体"/>
      <family val="0"/>
    </font>
    <font>
      <sz val="18"/>
      <name val="宋体"/>
      <family val="0"/>
    </font>
    <font>
      <sz val="15"/>
      <name val="仿宋_GB2312"/>
      <family val="0"/>
    </font>
    <font>
      <sz val="14"/>
      <name val="宋体"/>
      <family val="0"/>
    </font>
    <font>
      <sz val="14"/>
      <name val="黑体"/>
      <family val="3"/>
    </font>
    <font>
      <sz val="16"/>
      <name val="宋体"/>
      <family val="0"/>
    </font>
    <font>
      <sz val="11"/>
      <name val="宋体"/>
      <family val="0"/>
    </font>
    <font>
      <b/>
      <sz val="12"/>
      <name val="宋体"/>
      <family val="0"/>
    </font>
    <font>
      <b/>
      <sz val="10.5"/>
      <name val="宋体"/>
      <family val="0"/>
    </font>
    <font>
      <sz val="10.5"/>
      <name val="宋体"/>
      <family val="0"/>
    </font>
    <font>
      <sz val="10"/>
      <name val="宋体"/>
      <family val="0"/>
    </font>
    <font>
      <b/>
      <sz val="20"/>
      <name val="宋体"/>
      <family val="0"/>
    </font>
    <font>
      <sz val="20"/>
      <name val="宋体"/>
      <family val="0"/>
    </font>
    <font>
      <sz val="2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宋体"/>
      <family val="0"/>
    </font>
    <font>
      <sz val="20"/>
      <color theme="1"/>
      <name val="宋体"/>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37"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41" fillId="0" borderId="0" applyNumberFormat="0" applyFill="0" applyBorder="0" applyAlignment="0" applyProtection="0"/>
    <xf numFmtId="0" fontId="1" fillId="11" borderId="0" applyNumberFormat="0" applyBorder="0" applyAlignment="0" applyProtection="0"/>
    <xf numFmtId="0" fontId="42" fillId="0" borderId="0" applyNumberFormat="0" applyFill="0" applyBorder="0" applyAlignment="0" applyProtection="0"/>
    <xf numFmtId="0" fontId="0" fillId="12" borderId="2" applyNumberFormat="0" applyFont="0" applyAlignment="0" applyProtection="0"/>
    <xf numFmtId="0" fontId="40" fillId="1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14" borderId="0" applyNumberFormat="0" applyBorder="0" applyAlignment="0" applyProtection="0"/>
    <xf numFmtId="0" fontId="43" fillId="0" borderId="5" applyNumberFormat="0" applyFill="0" applyAlignment="0" applyProtection="0"/>
    <xf numFmtId="0" fontId="40" fillId="15" borderId="0" applyNumberFormat="0" applyBorder="0" applyAlignment="0" applyProtection="0"/>
    <xf numFmtId="0" fontId="49" fillId="16" borderId="6" applyNumberFormat="0" applyAlignment="0" applyProtection="0"/>
    <xf numFmtId="0" fontId="50" fillId="16" borderId="1" applyNumberFormat="0" applyAlignment="0" applyProtection="0"/>
    <xf numFmtId="0" fontId="51" fillId="17" borderId="7" applyNumberFormat="0" applyAlignment="0" applyProtection="0"/>
    <xf numFmtId="0" fontId="37" fillId="18" borderId="0" applyNumberFormat="0" applyBorder="0" applyAlignment="0" applyProtection="0"/>
    <xf numFmtId="0" fontId="40" fillId="19"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20" borderId="0" applyNumberFormat="0" applyBorder="0" applyAlignment="0" applyProtection="0"/>
    <xf numFmtId="0" fontId="55"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cellStyleXfs>
  <cellXfs count="143">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3" fontId="1" fillId="0" borderId="10" xfId="0" applyNumberFormat="1" applyFont="1" applyBorder="1" applyAlignment="1">
      <alignment horizontal="center" vertical="center" wrapText="1"/>
    </xf>
    <xf numFmtId="43" fontId="1" fillId="0" borderId="12" xfId="0" applyNumberFormat="1"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43" fontId="1" fillId="0" borderId="10" xfId="0" applyNumberFormat="1" applyFont="1" applyBorder="1" applyAlignment="1">
      <alignment horizontal="left" vertical="center"/>
    </xf>
    <xf numFmtId="43" fontId="1" fillId="0" borderId="11" xfId="0" applyNumberFormat="1" applyFont="1" applyBorder="1" applyAlignment="1">
      <alignment horizontal="left" vertical="center"/>
    </xf>
    <xf numFmtId="43" fontId="1" fillId="0" borderId="12" xfId="0" applyNumberFormat="1" applyFont="1" applyBorder="1" applyAlignment="1">
      <alignment horizontal="left"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22" xfId="0" applyFont="1" applyBorder="1" applyAlignment="1">
      <alignment horizontal="left" vertical="center" wrapText="1"/>
    </xf>
    <xf numFmtId="9" fontId="1" fillId="0" borderId="10" xfId="0" applyNumberFormat="1" applyFont="1" applyBorder="1" applyAlignment="1">
      <alignment horizontal="left" vertical="center" wrapText="1"/>
    </xf>
    <xf numFmtId="176" fontId="1" fillId="0" borderId="10" xfId="0" applyNumberFormat="1" applyFont="1" applyBorder="1" applyAlignment="1">
      <alignment horizontal="left" vertical="center" wrapText="1"/>
    </xf>
    <xf numFmtId="176" fontId="1" fillId="0" borderId="11" xfId="0" applyNumberFormat="1" applyFont="1" applyBorder="1" applyAlignment="1">
      <alignment horizontal="left" vertical="center" wrapText="1"/>
    </xf>
    <xf numFmtId="176" fontId="1" fillId="0" borderId="12" xfId="0" applyNumberFormat="1" applyFont="1" applyBorder="1" applyAlignment="1">
      <alignment horizontal="left" vertical="center" wrapText="1"/>
    </xf>
    <xf numFmtId="0" fontId="3" fillId="0" borderId="17" xfId="0" applyNumberFormat="1" applyFont="1" applyFill="1" applyBorder="1" applyAlignment="1">
      <alignment horizontal="left" vertical="center"/>
    </xf>
    <xf numFmtId="0" fontId="1" fillId="0" borderId="0" xfId="0" applyFont="1" applyBorder="1" applyAlignment="1">
      <alignment vertical="center" wrapText="1"/>
    </xf>
    <xf numFmtId="0" fontId="56"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8" fillId="0" borderId="0" xfId="0" applyFont="1" applyAlignment="1">
      <alignment horizontal="right" vertical="center"/>
    </xf>
    <xf numFmtId="0" fontId="8"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27" xfId="0" applyBorder="1" applyAlignment="1">
      <alignment horizontal="center" vertical="center"/>
    </xf>
    <xf numFmtId="0" fontId="8" fillId="0" borderId="28" xfId="0" applyFont="1" applyBorder="1" applyAlignment="1">
      <alignment horizontal="center" vertical="center" wrapText="1"/>
    </xf>
    <xf numFmtId="0" fontId="0" fillId="0" borderId="29" xfId="0"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center" vertical="center" wrapText="1"/>
    </xf>
    <xf numFmtId="176" fontId="8" fillId="0" borderId="27" xfId="0" applyNumberFormat="1" applyFont="1" applyBorder="1" applyAlignment="1">
      <alignment vertical="center"/>
    </xf>
    <xf numFmtId="177" fontId="8" fillId="0" borderId="27" xfId="0" applyNumberFormat="1" applyFont="1" applyBorder="1" applyAlignment="1">
      <alignment vertical="center"/>
    </xf>
    <xf numFmtId="0" fontId="8" fillId="0" borderId="27"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178" fontId="0" fillId="0" borderId="0" xfId="0" applyNumberFormat="1"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2" fillId="0" borderId="27" xfId="0" applyFont="1" applyBorder="1" applyAlignment="1">
      <alignment horizontal="center" vertical="center"/>
    </xf>
    <xf numFmtId="0" fontId="12" fillId="0" borderId="27" xfId="0" applyFont="1" applyBorder="1" applyAlignment="1">
      <alignment horizontal="left" vertical="center" wrapText="1"/>
    </xf>
    <xf numFmtId="43" fontId="12" fillId="0" borderId="27" xfId="0" applyNumberFormat="1" applyFont="1" applyBorder="1" applyAlignment="1">
      <alignment horizontal="left" vertical="center" wrapText="1"/>
    </xf>
    <xf numFmtId="49" fontId="0" fillId="0" borderId="27" xfId="0" applyNumberFormat="1" applyFont="1" applyBorder="1" applyAlignment="1">
      <alignment horizontal="center" vertical="center"/>
    </xf>
    <xf numFmtId="0" fontId="0" fillId="0" borderId="27" xfId="0" applyFont="1" applyBorder="1" applyAlignment="1">
      <alignment horizontal="left" vertical="center" wrapText="1"/>
    </xf>
    <xf numFmtId="43" fontId="0" fillId="0" borderId="27" xfId="0" applyNumberFormat="1" applyFont="1" applyBorder="1" applyAlignment="1">
      <alignment horizontal="left" vertical="center" wrapText="1"/>
    </xf>
    <xf numFmtId="43" fontId="0" fillId="0" borderId="27" xfId="0" applyNumberFormat="1" applyFont="1" applyBorder="1" applyAlignment="1">
      <alignment horizontal="right" vertical="center"/>
    </xf>
    <xf numFmtId="0" fontId="0" fillId="0" borderId="27" xfId="0" applyFont="1" applyBorder="1" applyAlignment="1">
      <alignment vertical="center"/>
    </xf>
    <xf numFmtId="43" fontId="0" fillId="0" borderId="27" xfId="0" applyNumberFormat="1" applyFont="1" applyBorder="1" applyAlignment="1">
      <alignment horizontal="left" vertical="center"/>
    </xf>
    <xf numFmtId="43" fontId="0" fillId="0" borderId="27" xfId="0" applyNumberFormat="1" applyFont="1" applyBorder="1" applyAlignment="1">
      <alignment vertical="center"/>
    </xf>
    <xf numFmtId="43" fontId="0" fillId="0" borderId="0" xfId="0" applyNumberFormat="1" applyFont="1" applyAlignment="1">
      <alignment vertical="center"/>
    </xf>
    <xf numFmtId="43" fontId="0" fillId="0" borderId="27" xfId="0" applyNumberFormat="1" applyFont="1" applyBorder="1" applyAlignment="1">
      <alignment horizontal="center" vertical="center"/>
    </xf>
    <xf numFmtId="43" fontId="0" fillId="0" borderId="0" xfId="0" applyNumberFormat="1" applyFont="1" applyAlignment="1">
      <alignment horizontal="right" vertical="center"/>
    </xf>
    <xf numFmtId="0" fontId="0" fillId="0" borderId="0" xfId="0" applyFont="1" applyAlignment="1">
      <alignment horizontal="center" vertical="center"/>
    </xf>
    <xf numFmtId="178" fontId="10" fillId="0" borderId="0" xfId="0" applyNumberFormat="1" applyFont="1" applyAlignment="1">
      <alignment horizontal="right" vertical="center"/>
    </xf>
    <xf numFmtId="0" fontId="0" fillId="0" borderId="25" xfId="0" applyBorder="1" applyAlignment="1">
      <alignment horizontal="center" vertical="center"/>
    </xf>
    <xf numFmtId="178" fontId="0" fillId="0" borderId="26" xfId="0" applyNumberFormat="1" applyFont="1" applyBorder="1" applyAlignment="1">
      <alignment horizontal="center" vertical="center" wrapText="1"/>
    </xf>
    <xf numFmtId="178" fontId="0" fillId="0" borderId="29"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1" xfId="0" applyFont="1" applyBorder="1" applyAlignment="1">
      <alignment horizontal="justify" vertical="center" wrapText="1"/>
    </xf>
    <xf numFmtId="178" fontId="0" fillId="0" borderId="27" xfId="0" applyNumberFormat="1" applyFont="1" applyBorder="1" applyAlignment="1">
      <alignment horizontal="right" vertical="center"/>
    </xf>
    <xf numFmtId="0" fontId="14" fillId="0" borderId="27" xfId="0" applyFont="1" applyBorder="1" applyAlignment="1">
      <alignment horizontal="center" vertical="center" wrapText="1"/>
    </xf>
    <xf numFmtId="0" fontId="14" fillId="0" borderId="27" xfId="0" applyFont="1" applyBorder="1" applyAlignment="1">
      <alignment horizontal="justify" vertical="center" wrapText="1"/>
    </xf>
    <xf numFmtId="0" fontId="0" fillId="0" borderId="0" xfId="0" applyFont="1" applyBorder="1" applyAlignment="1">
      <alignment horizontal="left" vertical="center"/>
    </xf>
    <xf numFmtId="178" fontId="0" fillId="0" borderId="0" xfId="0" applyNumberFormat="1" applyFont="1" applyBorder="1" applyAlignment="1">
      <alignment horizontal="right" vertical="center"/>
    </xf>
    <xf numFmtId="178" fontId="0" fillId="0" borderId="0" xfId="19" applyNumberFormat="1" applyFont="1" applyFill="1" applyBorder="1" applyAlignment="1">
      <alignment horizontal="right" vertical="center"/>
    </xf>
    <xf numFmtId="176" fontId="12" fillId="0" borderId="27" xfId="0" applyNumberFormat="1" applyFont="1" applyBorder="1" applyAlignment="1">
      <alignment horizontal="center" vertical="center"/>
    </xf>
    <xf numFmtId="178" fontId="12" fillId="0" borderId="27" xfId="0" applyNumberFormat="1" applyFont="1" applyBorder="1" applyAlignment="1">
      <alignment horizontal="right" vertical="center"/>
    </xf>
    <xf numFmtId="176" fontId="0" fillId="0" borderId="27" xfId="0" applyNumberFormat="1" applyFont="1" applyBorder="1" applyAlignment="1">
      <alignment horizontal="right" vertical="center"/>
    </xf>
    <xf numFmtId="179" fontId="0" fillId="0" borderId="27" xfId="0"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left" vertical="center"/>
    </xf>
    <xf numFmtId="179" fontId="0"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178"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6" fillId="0" borderId="0" xfId="0" applyFont="1" applyAlignment="1">
      <alignment horizontal="center" vertical="center"/>
    </xf>
    <xf numFmtId="0" fontId="57" fillId="0" borderId="0" xfId="0" applyFont="1" applyAlignment="1">
      <alignment horizontal="left" vertical="center" wrapText="1"/>
    </xf>
    <xf numFmtId="0" fontId="14" fillId="0" borderId="27" xfId="0" applyFont="1" applyBorder="1" applyAlignment="1" quotePrefix="1">
      <alignment horizontal="center" vertical="center" wrapText="1"/>
    </xf>
    <xf numFmtId="0" fontId="0" fillId="0" borderId="27"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85" zoomScaleNormal="85" workbookViewId="0" topLeftCell="A1">
      <selection activeCell="E8" sqref="E8"/>
    </sheetView>
  </sheetViews>
  <sheetFormatPr defaultColWidth="9.00390625" defaultRowHeight="14.25"/>
  <cols>
    <col min="1" max="1" width="121.375" style="0" customWidth="1"/>
    <col min="13" max="13" width="13.25390625" style="0" customWidth="1"/>
  </cols>
  <sheetData>
    <row r="1" spans="1:13" ht="55.5" customHeight="1">
      <c r="A1" s="54" t="s">
        <v>0</v>
      </c>
      <c r="B1" s="56"/>
      <c r="C1" s="56"/>
      <c r="D1" s="56"/>
      <c r="E1" s="56"/>
      <c r="F1" s="56"/>
      <c r="G1" s="56"/>
      <c r="H1" s="56"/>
      <c r="I1" s="56"/>
      <c r="J1" s="56"/>
      <c r="K1" s="56"/>
      <c r="L1" s="56"/>
      <c r="M1" s="56"/>
    </row>
    <row r="2" ht="39" customHeight="1">
      <c r="A2" s="139" t="s">
        <v>1</v>
      </c>
    </row>
    <row r="3" spans="1:13" ht="20.25" customHeight="1">
      <c r="A3" s="140" t="s">
        <v>2</v>
      </c>
      <c r="B3" s="55"/>
      <c r="C3" s="55"/>
      <c r="D3" s="55"/>
      <c r="E3" s="55"/>
      <c r="F3" s="55"/>
      <c r="G3" s="55"/>
      <c r="H3" s="55"/>
      <c r="I3" s="55"/>
      <c r="J3" s="55"/>
      <c r="K3" s="55"/>
      <c r="L3" s="55"/>
      <c r="M3" s="55"/>
    </row>
    <row r="4" spans="1:13" ht="20.25" customHeight="1">
      <c r="A4" s="140"/>
      <c r="B4" s="55"/>
      <c r="C4" s="55"/>
      <c r="D4" s="55"/>
      <c r="E4" s="55"/>
      <c r="F4" s="55"/>
      <c r="G4" s="55"/>
      <c r="H4" s="55"/>
      <c r="I4" s="55"/>
      <c r="J4" s="55"/>
      <c r="K4" s="55"/>
      <c r="L4" s="55"/>
      <c r="M4" s="55"/>
    </row>
    <row r="5" spans="1:13" ht="20.25" customHeight="1">
      <c r="A5" s="140"/>
      <c r="B5" s="55"/>
      <c r="C5" s="55"/>
      <c r="D5" s="55"/>
      <c r="E5" s="55"/>
      <c r="F5" s="55"/>
      <c r="G5" s="55"/>
      <c r="H5" s="55"/>
      <c r="I5" s="55"/>
      <c r="J5" s="55"/>
      <c r="K5" s="55"/>
      <c r="L5" s="55"/>
      <c r="M5" s="55"/>
    </row>
    <row r="6" spans="1:13" ht="20.25" customHeight="1">
      <c r="A6" s="140"/>
      <c r="B6" s="55"/>
      <c r="C6" s="55"/>
      <c r="D6" s="55"/>
      <c r="E6" s="55"/>
      <c r="F6" s="55"/>
      <c r="G6" s="55"/>
      <c r="H6" s="55"/>
      <c r="I6" s="55"/>
      <c r="J6" s="55"/>
      <c r="K6" s="55"/>
      <c r="L6" s="55"/>
      <c r="M6" s="55"/>
    </row>
    <row r="7" ht="20.25" customHeight="1">
      <c r="A7" s="140"/>
    </row>
    <row r="8" spans="1:13" ht="20.25" customHeight="1">
      <c r="A8" s="140"/>
      <c r="B8" s="55"/>
      <c r="C8" s="55"/>
      <c r="D8" s="55"/>
      <c r="E8" s="55"/>
      <c r="F8" s="55"/>
      <c r="G8" s="55"/>
      <c r="H8" s="55"/>
      <c r="I8" s="55"/>
      <c r="J8" s="55"/>
      <c r="K8" s="55"/>
      <c r="L8" s="55"/>
      <c r="M8" s="55"/>
    </row>
    <row r="9" spans="1:13" ht="20.25" customHeight="1">
      <c r="A9" s="140"/>
      <c r="B9" s="55"/>
      <c r="C9" s="55"/>
      <c r="D9" s="55"/>
      <c r="E9" s="55"/>
      <c r="F9" s="55"/>
      <c r="G9" s="55"/>
      <c r="H9" s="55"/>
      <c r="I9" s="55"/>
      <c r="J9" s="55"/>
      <c r="K9" s="55"/>
      <c r="L9" s="55"/>
      <c r="M9" s="55"/>
    </row>
    <row r="10" spans="1:13" ht="20.25" customHeight="1">
      <c r="A10" s="140"/>
      <c r="B10" s="55"/>
      <c r="C10" s="55"/>
      <c r="D10" s="55"/>
      <c r="E10" s="55"/>
      <c r="F10" s="55"/>
      <c r="G10" s="55"/>
      <c r="H10" s="55"/>
      <c r="I10" s="55"/>
      <c r="J10" s="55"/>
      <c r="K10" s="55"/>
      <c r="L10" s="55"/>
      <c r="M10" s="55"/>
    </row>
    <row r="11" spans="1:13" ht="20.25" customHeight="1">
      <c r="A11" s="140"/>
      <c r="B11" s="55"/>
      <c r="C11" s="55"/>
      <c r="D11" s="55"/>
      <c r="E11" s="55"/>
      <c r="F11" s="55"/>
      <c r="G11" s="55"/>
      <c r="H11" s="55"/>
      <c r="I11" s="55"/>
      <c r="J11" s="55"/>
      <c r="K11" s="55"/>
      <c r="L11" s="55"/>
      <c r="M11" s="55"/>
    </row>
    <row r="12" spans="1:13" ht="20.25" customHeight="1">
      <c r="A12" s="140"/>
      <c r="B12" s="55"/>
      <c r="C12" s="55"/>
      <c r="D12" s="55"/>
      <c r="E12" s="55"/>
      <c r="F12" s="55"/>
      <c r="G12" s="55"/>
      <c r="H12" s="55"/>
      <c r="I12" s="55"/>
      <c r="J12" s="55"/>
      <c r="K12" s="55"/>
      <c r="L12" s="55"/>
      <c r="M12" s="55"/>
    </row>
    <row r="13" spans="1:13" ht="20.25" customHeight="1">
      <c r="A13" s="140"/>
      <c r="B13" s="55"/>
      <c r="C13" s="55"/>
      <c r="D13" s="55"/>
      <c r="E13" s="55"/>
      <c r="F13" s="55"/>
      <c r="G13" s="55"/>
      <c r="H13" s="55"/>
      <c r="I13" s="55"/>
      <c r="J13" s="55"/>
      <c r="K13" s="55"/>
      <c r="L13" s="55"/>
      <c r="M13" s="55"/>
    </row>
    <row r="14" spans="1:13" ht="20.25" customHeight="1">
      <c r="A14" s="140"/>
      <c r="B14" s="55"/>
      <c r="C14" s="55"/>
      <c r="D14" s="55"/>
      <c r="E14" s="55"/>
      <c r="F14" s="55"/>
      <c r="G14" s="55"/>
      <c r="H14" s="55"/>
      <c r="I14" s="55"/>
      <c r="J14" s="55"/>
      <c r="K14" s="55"/>
      <c r="L14" s="55"/>
      <c r="M14" s="55"/>
    </row>
    <row r="15" spans="1:13" ht="20.25" customHeight="1">
      <c r="A15" s="140"/>
      <c r="B15" s="55"/>
      <c r="C15" s="55"/>
      <c r="D15" s="55"/>
      <c r="E15" s="55"/>
      <c r="F15" s="55"/>
      <c r="G15" s="55"/>
      <c r="H15" s="55"/>
      <c r="I15" s="55"/>
      <c r="J15" s="55"/>
      <c r="K15" s="55"/>
      <c r="L15" s="55"/>
      <c r="M15" s="55"/>
    </row>
    <row r="16" spans="1:13" ht="20.25" customHeight="1">
      <c r="A16" s="140"/>
      <c r="B16" s="55"/>
      <c r="C16" s="55"/>
      <c r="D16" s="55"/>
      <c r="E16" s="55"/>
      <c r="F16" s="55"/>
      <c r="G16" s="55"/>
      <c r="H16" s="55"/>
      <c r="I16" s="55"/>
      <c r="J16" s="55"/>
      <c r="K16" s="55"/>
      <c r="L16" s="55"/>
      <c r="M16" s="55"/>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8"/>
  <sheetViews>
    <sheetView zoomScale="85" zoomScaleNormal="85" workbookViewId="0" topLeftCell="A1">
      <selection activeCell="K22" sqref="K22"/>
    </sheetView>
  </sheetViews>
  <sheetFormatPr defaultColWidth="8.00390625" defaultRowHeight="14.25"/>
  <cols>
    <col min="1" max="3" width="6.25390625" style="81" customWidth="1"/>
    <col min="4" max="4" width="42.75390625" style="81" customWidth="1"/>
    <col min="5" max="5" width="20.00390625" style="82" customWidth="1"/>
    <col min="6" max="6" width="18.75390625" style="82" customWidth="1"/>
    <col min="7" max="7" width="20.00390625" style="82" customWidth="1"/>
    <col min="8" max="254" width="8.00390625" style="81" customWidth="1"/>
    <col min="255" max="16384" width="8.00390625" style="81" customWidth="1"/>
  </cols>
  <sheetData>
    <row r="1" ht="11.25" customHeight="1">
      <c r="G1" s="83"/>
    </row>
    <row r="2" spans="1:7" s="79" customFormat="1" ht="36.75" customHeight="1">
      <c r="A2" s="84" t="s">
        <v>94</v>
      </c>
      <c r="B2" s="84"/>
      <c r="C2" s="84"/>
      <c r="D2" s="84"/>
      <c r="E2" s="84"/>
      <c r="F2" s="84"/>
      <c r="G2" s="84"/>
    </row>
    <row r="3" spans="1:6" s="79" customFormat="1" ht="6" customHeight="1">
      <c r="A3" s="81"/>
      <c r="B3" s="81"/>
      <c r="C3" s="81"/>
      <c r="D3" s="81"/>
      <c r="E3" s="82"/>
      <c r="F3" s="82"/>
    </row>
    <row r="4" spans="1:7" s="80" customFormat="1" ht="33" customHeight="1">
      <c r="A4" s="85" t="s">
        <v>32</v>
      </c>
      <c r="B4" s="85"/>
      <c r="C4" s="85"/>
      <c r="D4" s="85"/>
      <c r="E4" s="85"/>
      <c r="F4" s="106"/>
      <c r="G4" s="86" t="s">
        <v>33</v>
      </c>
    </row>
    <row r="5" spans="1:6" s="79" customFormat="1" ht="7.5" customHeight="1">
      <c r="A5" s="87"/>
      <c r="B5" s="87"/>
      <c r="C5" s="87"/>
      <c r="D5" s="87"/>
      <c r="E5" s="82"/>
      <c r="F5" s="82"/>
    </row>
    <row r="6" spans="1:7" ht="24" customHeight="1">
      <c r="A6" s="88" t="s">
        <v>36</v>
      </c>
      <c r="B6" s="88"/>
      <c r="C6" s="88"/>
      <c r="D6" s="88"/>
      <c r="E6" s="88" t="s">
        <v>95</v>
      </c>
      <c r="F6" s="99"/>
      <c r="G6" s="99"/>
    </row>
    <row r="7" spans="1:7" ht="24" customHeight="1">
      <c r="A7" s="89" t="s">
        <v>52</v>
      </c>
      <c r="B7" s="65"/>
      <c r="C7" s="107"/>
      <c r="D7" s="88" t="s">
        <v>53</v>
      </c>
      <c r="E7" s="88" t="s">
        <v>54</v>
      </c>
      <c r="F7" s="108" t="s">
        <v>86</v>
      </c>
      <c r="G7" s="88" t="s">
        <v>87</v>
      </c>
    </row>
    <row r="8" spans="1:7" s="105" customFormat="1" ht="24" customHeight="1">
      <c r="A8" s="88" t="s">
        <v>59</v>
      </c>
      <c r="B8" s="88" t="s">
        <v>60</v>
      </c>
      <c r="C8" s="88" t="s">
        <v>61</v>
      </c>
      <c r="D8" s="88"/>
      <c r="E8" s="88"/>
      <c r="F8" s="109"/>
      <c r="G8" s="88"/>
    </row>
    <row r="9" spans="1:7" ht="24" customHeight="1">
      <c r="A9" s="110">
        <v>205</v>
      </c>
      <c r="B9" s="111" t="s">
        <v>62</v>
      </c>
      <c r="C9" s="111" t="s">
        <v>62</v>
      </c>
      <c r="D9" s="112" t="s">
        <v>63</v>
      </c>
      <c r="E9" s="113"/>
      <c r="F9" s="113"/>
      <c r="G9" s="113"/>
    </row>
    <row r="10" spans="1:7" ht="24" customHeight="1">
      <c r="A10" s="114">
        <v>205</v>
      </c>
      <c r="B10" s="141" t="s">
        <v>64</v>
      </c>
      <c r="C10" s="114" t="s">
        <v>62</v>
      </c>
      <c r="D10" s="115" t="s">
        <v>65</v>
      </c>
      <c r="E10" s="113"/>
      <c r="F10" s="113"/>
      <c r="G10" s="113"/>
    </row>
    <row r="11" spans="1:7" ht="24" customHeight="1">
      <c r="A11" s="114">
        <v>205</v>
      </c>
      <c r="B11" s="141" t="s">
        <v>64</v>
      </c>
      <c r="C11" s="141" t="s">
        <v>66</v>
      </c>
      <c r="D11" s="115" t="s">
        <v>67</v>
      </c>
      <c r="E11" s="113"/>
      <c r="F11" s="113"/>
      <c r="G11" s="113"/>
    </row>
    <row r="12" spans="1:7" ht="24" customHeight="1">
      <c r="A12" s="114">
        <v>205</v>
      </c>
      <c r="B12" s="141" t="s">
        <v>68</v>
      </c>
      <c r="C12" s="114" t="s">
        <v>62</v>
      </c>
      <c r="D12" s="115" t="s">
        <v>69</v>
      </c>
      <c r="E12" s="113"/>
      <c r="F12" s="113"/>
      <c r="G12" s="113"/>
    </row>
    <row r="13" spans="1:7" ht="24" customHeight="1">
      <c r="A13" s="114">
        <v>205</v>
      </c>
      <c r="B13" s="141" t="s">
        <v>68</v>
      </c>
      <c r="C13" s="114">
        <v>99</v>
      </c>
      <c r="D13" s="115" t="s">
        <v>70</v>
      </c>
      <c r="E13" s="113"/>
      <c r="F13" s="113"/>
      <c r="G13" s="113"/>
    </row>
    <row r="14" spans="1:7" ht="24" customHeight="1">
      <c r="A14" s="110">
        <v>208</v>
      </c>
      <c r="B14" s="111" t="s">
        <v>62</v>
      </c>
      <c r="C14" s="111" t="s">
        <v>62</v>
      </c>
      <c r="D14" s="112" t="s">
        <v>71</v>
      </c>
      <c r="E14" s="113"/>
      <c r="F14" s="113"/>
      <c r="G14" s="113"/>
    </row>
    <row r="15" spans="1:7" ht="24" customHeight="1">
      <c r="A15" s="114">
        <v>208</v>
      </c>
      <c r="B15" s="141" t="s">
        <v>72</v>
      </c>
      <c r="C15" s="114" t="s">
        <v>62</v>
      </c>
      <c r="D15" s="115" t="s">
        <v>73</v>
      </c>
      <c r="E15" s="113"/>
      <c r="F15" s="113"/>
      <c r="G15" s="113"/>
    </row>
    <row r="16" spans="1:7" ht="24" customHeight="1">
      <c r="A16" s="114">
        <v>208</v>
      </c>
      <c r="B16" s="141" t="s">
        <v>72</v>
      </c>
      <c r="C16" s="141" t="s">
        <v>64</v>
      </c>
      <c r="D16" s="115" t="s">
        <v>74</v>
      </c>
      <c r="E16" s="113"/>
      <c r="F16" s="113"/>
      <c r="G16" s="113"/>
    </row>
    <row r="17" spans="1:7" ht="24" customHeight="1">
      <c r="A17" s="114">
        <v>208</v>
      </c>
      <c r="B17" s="141" t="s">
        <v>72</v>
      </c>
      <c r="C17" s="141" t="s">
        <v>72</v>
      </c>
      <c r="D17" s="115" t="s">
        <v>75</v>
      </c>
      <c r="E17" s="113"/>
      <c r="F17" s="113"/>
      <c r="G17" s="113"/>
    </row>
    <row r="18" spans="1:7" ht="24" customHeight="1">
      <c r="A18" s="114">
        <v>208</v>
      </c>
      <c r="B18" s="141" t="s">
        <v>72</v>
      </c>
      <c r="C18" s="141" t="s">
        <v>76</v>
      </c>
      <c r="D18" s="115" t="s">
        <v>77</v>
      </c>
      <c r="E18" s="113"/>
      <c r="F18" s="113"/>
      <c r="G18" s="113"/>
    </row>
    <row r="19" spans="1:7" ht="24" customHeight="1">
      <c r="A19" s="110">
        <v>210</v>
      </c>
      <c r="B19" s="111" t="s">
        <v>62</v>
      </c>
      <c r="C19" s="111" t="s">
        <v>62</v>
      </c>
      <c r="D19" s="112" t="s">
        <v>78</v>
      </c>
      <c r="E19" s="113"/>
      <c r="F19" s="113"/>
      <c r="G19" s="113"/>
    </row>
    <row r="20" spans="1:7" s="79" customFormat="1" ht="24" customHeight="1">
      <c r="A20" s="114">
        <v>210</v>
      </c>
      <c r="B20" s="114">
        <v>11</v>
      </c>
      <c r="C20" s="114" t="s">
        <v>62</v>
      </c>
      <c r="D20" s="115" t="s">
        <v>79</v>
      </c>
      <c r="E20" s="113"/>
      <c r="F20" s="113"/>
      <c r="G20" s="113"/>
    </row>
    <row r="21" spans="1:7" s="79" customFormat="1" ht="24" customHeight="1">
      <c r="A21" s="114">
        <v>210</v>
      </c>
      <c r="B21" s="114">
        <v>11</v>
      </c>
      <c r="C21" s="141" t="s">
        <v>64</v>
      </c>
      <c r="D21" s="115" t="s">
        <v>80</v>
      </c>
      <c r="E21" s="113"/>
      <c r="F21" s="113"/>
      <c r="G21" s="113"/>
    </row>
    <row r="22" spans="1:7" s="79" customFormat="1" ht="24" customHeight="1">
      <c r="A22" s="110">
        <v>221</v>
      </c>
      <c r="B22" s="111"/>
      <c r="C22" s="111"/>
      <c r="D22" s="112" t="s">
        <v>81</v>
      </c>
      <c r="E22" s="113"/>
      <c r="F22" s="113"/>
      <c r="G22" s="113"/>
    </row>
    <row r="23" spans="1:7" s="79" customFormat="1" ht="24" customHeight="1">
      <c r="A23" s="114">
        <v>221</v>
      </c>
      <c r="B23" s="141" t="s">
        <v>64</v>
      </c>
      <c r="C23" s="114"/>
      <c r="D23" s="115" t="s">
        <v>82</v>
      </c>
      <c r="E23" s="113"/>
      <c r="F23" s="113"/>
      <c r="G23" s="113"/>
    </row>
    <row r="24" spans="1:7" s="79" customFormat="1" ht="24" customHeight="1">
      <c r="A24" s="114">
        <v>221</v>
      </c>
      <c r="B24" s="141" t="s">
        <v>64</v>
      </c>
      <c r="C24" s="141" t="s">
        <v>66</v>
      </c>
      <c r="D24" s="115" t="s">
        <v>83</v>
      </c>
      <c r="E24" s="113"/>
      <c r="F24" s="113"/>
      <c r="G24" s="113"/>
    </row>
    <row r="25" spans="1:7" s="79" customFormat="1" ht="24" customHeight="1">
      <c r="A25" s="88" t="s">
        <v>54</v>
      </c>
      <c r="B25" s="88"/>
      <c r="C25" s="88"/>
      <c r="D25" s="88"/>
      <c r="E25" s="113">
        <v>0</v>
      </c>
      <c r="F25" s="113">
        <v>0</v>
      </c>
      <c r="G25" s="113">
        <v>0</v>
      </c>
    </row>
    <row r="26" spans="1:7" s="79" customFormat="1" ht="22.5" customHeight="1">
      <c r="A26" s="116"/>
      <c r="B26" s="116"/>
      <c r="C26" s="116"/>
      <c r="D26" s="116"/>
      <c r="E26" s="117"/>
      <c r="F26" s="117"/>
      <c r="G26" s="117"/>
    </row>
    <row r="27" spans="1:7" s="79" customFormat="1" ht="22.5" customHeight="1">
      <c r="A27" s="116"/>
      <c r="B27" s="116"/>
      <c r="C27" s="116"/>
      <c r="D27" s="116"/>
      <c r="E27" s="117"/>
      <c r="F27" s="117"/>
      <c r="G27" s="117"/>
    </row>
    <row r="28" spans="1:7" s="79" customFormat="1" ht="22.5" customHeight="1">
      <c r="A28" s="116"/>
      <c r="B28" s="116"/>
      <c r="C28" s="116"/>
      <c r="D28" s="116"/>
      <c r="E28" s="118"/>
      <c r="F28" s="118"/>
      <c r="G28" s="118"/>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206"/>
  <sheetViews>
    <sheetView zoomScale="85" zoomScaleNormal="85" workbookViewId="0" topLeftCell="A1">
      <selection activeCell="H14" sqref="H14"/>
    </sheetView>
  </sheetViews>
  <sheetFormatPr defaultColWidth="8.00390625" defaultRowHeight="14.25"/>
  <cols>
    <col min="1" max="2" width="11.75390625" style="81" customWidth="1"/>
    <col min="3" max="3" width="52.50390625" style="81" customWidth="1"/>
    <col min="4" max="5" width="18.375" style="81" customWidth="1"/>
    <col min="6" max="6" width="18.375" style="82" customWidth="1"/>
    <col min="7" max="7" width="15.375" style="81" customWidth="1"/>
    <col min="8" max="8" width="20.75390625" style="81" customWidth="1"/>
    <col min="9" max="9" width="20.625" style="81" customWidth="1"/>
    <col min="10" max="10" width="17.75390625" style="81" customWidth="1"/>
    <col min="11" max="11" width="21.375" style="81" customWidth="1"/>
    <col min="12" max="253" width="8.00390625" style="81" customWidth="1"/>
    <col min="254" max="16384" width="8.00390625" style="81" customWidth="1"/>
  </cols>
  <sheetData>
    <row r="1" ht="18" customHeight="1">
      <c r="F1" s="83"/>
    </row>
    <row r="2" spans="1:6" s="79" customFormat="1" ht="30.75" customHeight="1">
      <c r="A2" s="84" t="s">
        <v>96</v>
      </c>
      <c r="B2" s="84"/>
      <c r="C2" s="84"/>
      <c r="D2" s="84"/>
      <c r="E2" s="84"/>
      <c r="F2" s="84"/>
    </row>
    <row r="3" spans="1:5" s="79" customFormat="1" ht="7.5" customHeight="1">
      <c r="A3" s="81"/>
      <c r="B3" s="81"/>
      <c r="C3" s="81"/>
      <c r="D3" s="81"/>
      <c r="E3" s="81"/>
    </row>
    <row r="4" spans="1:6" s="80" customFormat="1" ht="32.25" customHeight="1">
      <c r="A4" s="85" t="s">
        <v>32</v>
      </c>
      <c r="B4" s="85"/>
      <c r="C4" s="85"/>
      <c r="D4" s="85"/>
      <c r="E4" s="85"/>
      <c r="F4" s="86" t="s">
        <v>33</v>
      </c>
    </row>
    <row r="5" spans="1:5" s="79" customFormat="1" ht="7.5" customHeight="1">
      <c r="A5" s="87"/>
      <c r="B5" s="87"/>
      <c r="C5" s="87"/>
      <c r="D5" s="87"/>
      <c r="E5" s="87"/>
    </row>
    <row r="6" spans="1:6" ht="24" customHeight="1">
      <c r="A6" s="88" t="s">
        <v>36</v>
      </c>
      <c r="B6" s="88"/>
      <c r="C6" s="88"/>
      <c r="D6" s="88" t="s">
        <v>97</v>
      </c>
      <c r="E6" s="88"/>
      <c r="F6" s="70"/>
    </row>
    <row r="7" spans="1:6" ht="24" customHeight="1">
      <c r="A7" s="89" t="s">
        <v>98</v>
      </c>
      <c r="B7" s="66"/>
      <c r="C7" s="90" t="s">
        <v>99</v>
      </c>
      <c r="D7" s="90" t="s">
        <v>54</v>
      </c>
      <c r="E7" s="90" t="s">
        <v>100</v>
      </c>
      <c r="F7" s="90" t="s">
        <v>101</v>
      </c>
    </row>
    <row r="8" spans="1:6" ht="24" customHeight="1">
      <c r="A8" s="89" t="s">
        <v>59</v>
      </c>
      <c r="B8" s="89" t="s">
        <v>60</v>
      </c>
      <c r="C8" s="91"/>
      <c r="D8" s="72"/>
      <c r="E8" s="72"/>
      <c r="F8" s="72"/>
    </row>
    <row r="9" spans="1:6" ht="24" customHeight="1">
      <c r="A9" s="92">
        <v>301</v>
      </c>
      <c r="B9" s="92"/>
      <c r="C9" s="93" t="s">
        <v>102</v>
      </c>
      <c r="D9" s="94">
        <f aca="true" t="shared" si="0" ref="D9:F9">SUM(D10:D16)</f>
        <v>15701497</v>
      </c>
      <c r="E9" s="94">
        <f t="shared" si="0"/>
        <v>15701497</v>
      </c>
      <c r="F9" s="94">
        <f t="shared" si="0"/>
        <v>0</v>
      </c>
    </row>
    <row r="10" spans="1:6" ht="24" customHeight="1">
      <c r="A10" s="88">
        <v>301</v>
      </c>
      <c r="B10" s="95" t="s">
        <v>66</v>
      </c>
      <c r="C10" s="96" t="s">
        <v>103</v>
      </c>
      <c r="D10" s="97">
        <f aca="true" t="shared" si="1" ref="D10:D65">SUM(E10:F10)</f>
        <v>1913484</v>
      </c>
      <c r="E10" s="97">
        <v>1913484</v>
      </c>
      <c r="F10" s="98"/>
    </row>
    <row r="11" spans="1:6" ht="24" customHeight="1">
      <c r="A11" s="88">
        <v>301</v>
      </c>
      <c r="B11" s="142" t="s">
        <v>64</v>
      </c>
      <c r="C11" s="99" t="s">
        <v>104</v>
      </c>
      <c r="D11" s="97">
        <f t="shared" si="1"/>
        <v>383832</v>
      </c>
      <c r="E11" s="100">
        <v>383832</v>
      </c>
      <c r="F11" s="98"/>
    </row>
    <row r="12" spans="1:6" ht="24" customHeight="1">
      <c r="A12" s="88">
        <v>301</v>
      </c>
      <c r="B12" s="142" t="s">
        <v>105</v>
      </c>
      <c r="C12" s="96" t="s">
        <v>106</v>
      </c>
      <c r="D12" s="97">
        <f t="shared" si="1"/>
        <v>12248</v>
      </c>
      <c r="E12" s="97">
        <v>12248</v>
      </c>
      <c r="F12" s="98"/>
    </row>
    <row r="13" spans="1:6" ht="24" customHeight="1">
      <c r="A13" s="88">
        <v>301</v>
      </c>
      <c r="B13" s="95" t="s">
        <v>107</v>
      </c>
      <c r="C13" s="96" t="s">
        <v>108</v>
      </c>
      <c r="D13" s="97">
        <f t="shared" si="1"/>
        <v>3582824</v>
      </c>
      <c r="E13" s="97">
        <v>3582824</v>
      </c>
      <c r="F13" s="98"/>
    </row>
    <row r="14" spans="1:6" ht="24" customHeight="1">
      <c r="A14" s="88">
        <v>301</v>
      </c>
      <c r="B14" s="95" t="s">
        <v>76</v>
      </c>
      <c r="C14" s="96" t="s">
        <v>109</v>
      </c>
      <c r="D14" s="97">
        <f t="shared" si="1"/>
        <v>416976</v>
      </c>
      <c r="E14" s="97">
        <v>416976</v>
      </c>
      <c r="F14" s="98"/>
    </row>
    <row r="15" spans="1:6" ht="24" customHeight="1">
      <c r="A15" s="88">
        <v>301</v>
      </c>
      <c r="B15" s="95" t="s">
        <v>110</v>
      </c>
      <c r="C15" s="96" t="s">
        <v>111</v>
      </c>
      <c r="D15" s="97">
        <f t="shared" si="1"/>
        <v>6367133</v>
      </c>
      <c r="E15" s="97">
        <v>6367133</v>
      </c>
      <c r="F15" s="98"/>
    </row>
    <row r="16" spans="1:6" ht="24" customHeight="1">
      <c r="A16" s="88">
        <v>301</v>
      </c>
      <c r="B16" s="95" t="s">
        <v>112</v>
      </c>
      <c r="C16" s="96" t="s">
        <v>113</v>
      </c>
      <c r="D16" s="97">
        <f t="shared" si="1"/>
        <v>3025000</v>
      </c>
      <c r="E16" s="97">
        <v>3025000</v>
      </c>
      <c r="F16" s="98"/>
    </row>
    <row r="17" spans="1:6" ht="24" customHeight="1">
      <c r="A17" s="92">
        <v>302</v>
      </c>
      <c r="B17" s="92"/>
      <c r="C17" s="93" t="s">
        <v>114</v>
      </c>
      <c r="D17" s="94">
        <f aca="true" t="shared" si="2" ref="D17:F17">SUM(D18:D45)</f>
        <v>4434563</v>
      </c>
      <c r="E17" s="94">
        <f t="shared" si="2"/>
        <v>0</v>
      </c>
      <c r="F17" s="94">
        <f t="shared" si="2"/>
        <v>4434563</v>
      </c>
    </row>
    <row r="18" spans="1:6" ht="24" customHeight="1">
      <c r="A18" s="88">
        <v>302</v>
      </c>
      <c r="B18" s="95" t="s">
        <v>66</v>
      </c>
      <c r="C18" s="96" t="s">
        <v>115</v>
      </c>
      <c r="D18" s="97">
        <f t="shared" si="1"/>
        <v>145000</v>
      </c>
      <c r="E18" s="101"/>
      <c r="F18" s="97">
        <v>145000</v>
      </c>
    </row>
    <row r="19" spans="1:6" ht="24" customHeight="1">
      <c r="A19" s="88">
        <v>302</v>
      </c>
      <c r="B19" s="95" t="s">
        <v>64</v>
      </c>
      <c r="C19" s="96" t="s">
        <v>116</v>
      </c>
      <c r="D19" s="97">
        <f t="shared" si="1"/>
        <v>20000</v>
      </c>
      <c r="E19" s="101"/>
      <c r="F19" s="97">
        <v>20000</v>
      </c>
    </row>
    <row r="20" spans="1:6" ht="24" customHeight="1">
      <c r="A20" s="88">
        <v>302</v>
      </c>
      <c r="B20" s="95" t="s">
        <v>105</v>
      </c>
      <c r="C20" s="96" t="s">
        <v>117</v>
      </c>
      <c r="D20" s="97">
        <f t="shared" si="1"/>
        <v>0</v>
      </c>
      <c r="E20" s="101"/>
      <c r="F20" s="97">
        <v>0</v>
      </c>
    </row>
    <row r="21" spans="1:6" ht="24" customHeight="1">
      <c r="A21" s="88">
        <v>302</v>
      </c>
      <c r="B21" s="95" t="s">
        <v>107</v>
      </c>
      <c r="C21" s="96" t="s">
        <v>118</v>
      </c>
      <c r="D21" s="97">
        <f t="shared" si="1"/>
        <v>1000</v>
      </c>
      <c r="E21" s="101"/>
      <c r="F21" s="97">
        <v>1000</v>
      </c>
    </row>
    <row r="22" spans="1:6" ht="24" customHeight="1">
      <c r="A22" s="88">
        <v>302</v>
      </c>
      <c r="B22" s="95" t="s">
        <v>72</v>
      </c>
      <c r="C22" s="96" t="s">
        <v>119</v>
      </c>
      <c r="D22" s="97">
        <f t="shared" si="1"/>
        <v>110000</v>
      </c>
      <c r="E22" s="101"/>
      <c r="F22" s="97">
        <v>110000</v>
      </c>
    </row>
    <row r="23" spans="1:6" ht="24" customHeight="1">
      <c r="A23" s="88">
        <v>302</v>
      </c>
      <c r="B23" s="95" t="s">
        <v>76</v>
      </c>
      <c r="C23" s="96" t="s">
        <v>120</v>
      </c>
      <c r="D23" s="97">
        <f t="shared" si="1"/>
        <v>295000</v>
      </c>
      <c r="E23" s="101"/>
      <c r="F23" s="97">
        <v>295000</v>
      </c>
    </row>
    <row r="24" spans="1:6" ht="24" customHeight="1">
      <c r="A24" s="88">
        <v>302</v>
      </c>
      <c r="B24" s="95" t="s">
        <v>110</v>
      </c>
      <c r="C24" s="96" t="s">
        <v>121</v>
      </c>
      <c r="D24" s="97">
        <f t="shared" si="1"/>
        <v>65000</v>
      </c>
      <c r="E24" s="101"/>
      <c r="F24" s="97">
        <v>65000</v>
      </c>
    </row>
    <row r="25" spans="1:6" ht="24" customHeight="1">
      <c r="A25" s="88">
        <v>302</v>
      </c>
      <c r="B25" s="95" t="s">
        <v>122</v>
      </c>
      <c r="C25" s="96" t="s">
        <v>123</v>
      </c>
      <c r="D25" s="97">
        <f t="shared" si="1"/>
        <v>0</v>
      </c>
      <c r="E25" s="101"/>
      <c r="F25" s="97"/>
    </row>
    <row r="26" spans="1:6" ht="24" customHeight="1">
      <c r="A26" s="88">
        <v>302</v>
      </c>
      <c r="B26" s="95" t="s">
        <v>68</v>
      </c>
      <c r="C26" s="96" t="s">
        <v>124</v>
      </c>
      <c r="D26" s="97">
        <f t="shared" si="1"/>
        <v>1032767</v>
      </c>
      <c r="E26" s="101"/>
      <c r="F26" s="97">
        <v>1032767</v>
      </c>
    </row>
    <row r="27" spans="1:6" ht="24" customHeight="1">
      <c r="A27" s="88">
        <v>302</v>
      </c>
      <c r="B27" s="95" t="s">
        <v>125</v>
      </c>
      <c r="C27" s="96" t="s">
        <v>126</v>
      </c>
      <c r="D27" s="97">
        <f t="shared" si="1"/>
        <v>50000</v>
      </c>
      <c r="E27" s="101"/>
      <c r="F27" s="97">
        <v>50000</v>
      </c>
    </row>
    <row r="28" spans="1:6" ht="24" customHeight="1">
      <c r="A28" s="88">
        <v>302</v>
      </c>
      <c r="B28" s="95" t="s">
        <v>127</v>
      </c>
      <c r="C28" s="96" t="s">
        <v>128</v>
      </c>
      <c r="D28" s="97">
        <f t="shared" si="1"/>
        <v>0</v>
      </c>
      <c r="E28" s="101"/>
      <c r="F28" s="97"/>
    </row>
    <row r="29" spans="1:6" ht="24" customHeight="1">
      <c r="A29" s="88">
        <v>302</v>
      </c>
      <c r="B29" s="95" t="s">
        <v>129</v>
      </c>
      <c r="C29" s="96" t="s">
        <v>130</v>
      </c>
      <c r="D29" s="97">
        <f t="shared" si="1"/>
        <v>778840</v>
      </c>
      <c r="E29" s="101"/>
      <c r="F29" s="97">
        <v>778840</v>
      </c>
    </row>
    <row r="30" spans="1:6" ht="24" customHeight="1">
      <c r="A30" s="88">
        <v>302</v>
      </c>
      <c r="B30" s="95" t="s">
        <v>131</v>
      </c>
      <c r="C30" s="96" t="s">
        <v>132</v>
      </c>
      <c r="D30" s="97">
        <f t="shared" si="1"/>
        <v>189800</v>
      </c>
      <c r="E30" s="101"/>
      <c r="F30" s="97">
        <v>189800</v>
      </c>
    </row>
    <row r="31" spans="1:6" ht="24" customHeight="1">
      <c r="A31" s="88">
        <v>302</v>
      </c>
      <c r="B31" s="95" t="s">
        <v>133</v>
      </c>
      <c r="C31" s="96" t="s">
        <v>134</v>
      </c>
      <c r="D31" s="97">
        <f t="shared" si="1"/>
        <v>0</v>
      </c>
      <c r="E31" s="101"/>
      <c r="F31" s="97"/>
    </row>
    <row r="32" spans="1:6" ht="24" customHeight="1">
      <c r="A32" s="88">
        <v>302</v>
      </c>
      <c r="B32" s="95" t="s">
        <v>135</v>
      </c>
      <c r="C32" s="96" t="s">
        <v>136</v>
      </c>
      <c r="D32" s="97">
        <f t="shared" si="1"/>
        <v>120000</v>
      </c>
      <c r="E32" s="101"/>
      <c r="F32" s="97">
        <v>120000</v>
      </c>
    </row>
    <row r="33" spans="1:6" ht="24" customHeight="1">
      <c r="A33" s="88">
        <v>302</v>
      </c>
      <c r="B33" s="95" t="s">
        <v>137</v>
      </c>
      <c r="C33" s="96" t="s">
        <v>138</v>
      </c>
      <c r="D33" s="97">
        <f t="shared" si="1"/>
        <v>30000</v>
      </c>
      <c r="E33" s="101"/>
      <c r="F33" s="97">
        <v>30000</v>
      </c>
    </row>
    <row r="34" spans="1:6" ht="24" customHeight="1">
      <c r="A34" s="88">
        <v>302</v>
      </c>
      <c r="B34" s="95" t="s">
        <v>139</v>
      </c>
      <c r="C34" s="96" t="s">
        <v>140</v>
      </c>
      <c r="D34" s="97">
        <f t="shared" si="1"/>
        <v>0</v>
      </c>
      <c r="E34" s="101"/>
      <c r="F34" s="97"/>
    </row>
    <row r="35" spans="1:6" ht="24" customHeight="1">
      <c r="A35" s="88">
        <v>302</v>
      </c>
      <c r="B35" s="95" t="s">
        <v>141</v>
      </c>
      <c r="C35" s="96" t="s">
        <v>142</v>
      </c>
      <c r="D35" s="97">
        <f t="shared" si="1"/>
        <v>0</v>
      </c>
      <c r="E35" s="101"/>
      <c r="F35" s="97"/>
    </row>
    <row r="36" spans="1:9" s="79" customFormat="1" ht="24" customHeight="1">
      <c r="A36" s="88">
        <v>302</v>
      </c>
      <c r="B36" s="95" t="s">
        <v>143</v>
      </c>
      <c r="C36" s="96" t="s">
        <v>144</v>
      </c>
      <c r="D36" s="97">
        <f t="shared" si="1"/>
        <v>0</v>
      </c>
      <c r="E36" s="101"/>
      <c r="F36" s="97"/>
      <c r="G36" s="81"/>
      <c r="H36" s="81"/>
      <c r="I36" s="81"/>
    </row>
    <row r="37" spans="1:9" s="79" customFormat="1" ht="24" customHeight="1">
      <c r="A37" s="88">
        <v>302</v>
      </c>
      <c r="B37" s="95" t="s">
        <v>145</v>
      </c>
      <c r="C37" s="96" t="s">
        <v>146</v>
      </c>
      <c r="D37" s="97">
        <f t="shared" si="1"/>
        <v>510000</v>
      </c>
      <c r="E37" s="101"/>
      <c r="F37" s="97">
        <v>510000</v>
      </c>
      <c r="G37" s="81"/>
      <c r="H37" s="81"/>
      <c r="I37" s="81"/>
    </row>
    <row r="38" spans="1:9" s="79" customFormat="1" ht="24" customHeight="1">
      <c r="A38" s="88">
        <v>302</v>
      </c>
      <c r="B38" s="95" t="s">
        <v>147</v>
      </c>
      <c r="C38" s="96" t="s">
        <v>148</v>
      </c>
      <c r="D38" s="97">
        <f t="shared" si="1"/>
        <v>0</v>
      </c>
      <c r="E38" s="101"/>
      <c r="F38" s="97"/>
      <c r="G38" s="81"/>
      <c r="H38" s="81"/>
      <c r="I38" s="81"/>
    </row>
    <row r="39" spans="1:9" s="79" customFormat="1" ht="24" customHeight="1">
      <c r="A39" s="88">
        <v>302</v>
      </c>
      <c r="B39" s="95" t="s">
        <v>149</v>
      </c>
      <c r="C39" s="96" t="s">
        <v>150</v>
      </c>
      <c r="D39" s="97">
        <f t="shared" si="1"/>
        <v>173289</v>
      </c>
      <c r="E39" s="101"/>
      <c r="F39" s="97">
        <v>173289</v>
      </c>
      <c r="G39" s="81"/>
      <c r="H39" s="81"/>
      <c r="I39" s="81"/>
    </row>
    <row r="40" spans="1:9" s="79" customFormat="1" ht="24" customHeight="1">
      <c r="A40" s="88">
        <v>302</v>
      </c>
      <c r="B40" s="95" t="s">
        <v>151</v>
      </c>
      <c r="C40" s="96" t="s">
        <v>152</v>
      </c>
      <c r="D40" s="97">
        <f t="shared" si="1"/>
        <v>262800</v>
      </c>
      <c r="E40" s="101"/>
      <c r="F40" s="100">
        <v>262800</v>
      </c>
      <c r="G40" s="81"/>
      <c r="H40" s="81"/>
      <c r="I40" s="81"/>
    </row>
    <row r="41" spans="1:9" s="79" customFormat="1" ht="24" customHeight="1">
      <c r="A41" s="88">
        <v>302</v>
      </c>
      <c r="B41" s="95" t="s">
        <v>153</v>
      </c>
      <c r="C41" s="99" t="s">
        <v>154</v>
      </c>
      <c r="D41" s="97">
        <f t="shared" si="1"/>
        <v>129967</v>
      </c>
      <c r="E41" s="101"/>
      <c r="F41" s="97">
        <v>129967</v>
      </c>
      <c r="G41" s="81"/>
      <c r="H41" s="81"/>
      <c r="I41" s="81"/>
    </row>
    <row r="42" spans="1:9" s="79" customFormat="1" ht="22.5" customHeight="1">
      <c r="A42" s="88">
        <v>302</v>
      </c>
      <c r="B42" s="95" t="s">
        <v>155</v>
      </c>
      <c r="C42" s="96" t="s">
        <v>156</v>
      </c>
      <c r="D42" s="97">
        <f t="shared" si="1"/>
        <v>48000</v>
      </c>
      <c r="E42" s="101"/>
      <c r="F42" s="97">
        <v>48000</v>
      </c>
      <c r="G42" s="81"/>
      <c r="H42" s="81"/>
      <c r="I42" s="81"/>
    </row>
    <row r="43" spans="1:9" s="79" customFormat="1" ht="22.5" customHeight="1">
      <c r="A43" s="88">
        <v>302</v>
      </c>
      <c r="B43" s="95" t="s">
        <v>157</v>
      </c>
      <c r="C43" s="96" t="s">
        <v>158</v>
      </c>
      <c r="D43" s="97">
        <f t="shared" si="1"/>
        <v>0</v>
      </c>
      <c r="E43" s="101"/>
      <c r="F43" s="97"/>
      <c r="G43" s="81"/>
      <c r="H43" s="81"/>
      <c r="I43" s="81"/>
    </row>
    <row r="44" spans="1:9" s="79" customFormat="1" ht="22.5" customHeight="1">
      <c r="A44" s="88">
        <v>302</v>
      </c>
      <c r="B44" s="95" t="s">
        <v>159</v>
      </c>
      <c r="C44" s="96" t="s">
        <v>160</v>
      </c>
      <c r="D44" s="97">
        <f t="shared" si="1"/>
        <v>0</v>
      </c>
      <c r="E44" s="101"/>
      <c r="F44" s="97"/>
      <c r="G44" s="81"/>
      <c r="H44" s="81"/>
      <c r="I44" s="81"/>
    </row>
    <row r="45" spans="1:6" ht="22.5" customHeight="1">
      <c r="A45" s="88">
        <v>302</v>
      </c>
      <c r="B45" s="95" t="s">
        <v>112</v>
      </c>
      <c r="C45" s="96" t="s">
        <v>161</v>
      </c>
      <c r="D45" s="97">
        <f t="shared" si="1"/>
        <v>473100</v>
      </c>
      <c r="E45" s="101"/>
      <c r="F45" s="97">
        <v>473100</v>
      </c>
    </row>
    <row r="46" spans="1:6" ht="22.5" customHeight="1">
      <c r="A46" s="92">
        <v>303</v>
      </c>
      <c r="B46" s="92"/>
      <c r="C46" s="93" t="s">
        <v>162</v>
      </c>
      <c r="D46" s="94">
        <f>SUM(D47:D58)</f>
        <v>653501</v>
      </c>
      <c r="E46" s="94">
        <f>SUM(E48:E58)</f>
        <v>653501</v>
      </c>
      <c r="F46" s="94">
        <f>SUM(F47:F58)</f>
        <v>0</v>
      </c>
    </row>
    <row r="47" spans="1:6" ht="22.5" customHeight="1">
      <c r="A47" s="88">
        <v>303</v>
      </c>
      <c r="B47" s="95" t="s">
        <v>66</v>
      </c>
      <c r="C47" s="96" t="s">
        <v>163</v>
      </c>
      <c r="D47" s="97">
        <f t="shared" si="1"/>
        <v>0</v>
      </c>
      <c r="E47" s="102"/>
      <c r="F47" s="97"/>
    </row>
    <row r="48" spans="1:6" ht="22.5" customHeight="1">
      <c r="A48" s="88">
        <v>303</v>
      </c>
      <c r="B48" s="95" t="s">
        <v>64</v>
      </c>
      <c r="C48" s="96" t="s">
        <v>164</v>
      </c>
      <c r="D48" s="97">
        <f t="shared" si="1"/>
        <v>28000</v>
      </c>
      <c r="E48" s="101">
        <v>28000</v>
      </c>
      <c r="F48" s="97"/>
    </row>
    <row r="49" spans="1:6" ht="22.5" customHeight="1">
      <c r="A49" s="88">
        <v>303</v>
      </c>
      <c r="B49" s="95" t="s">
        <v>105</v>
      </c>
      <c r="C49" s="96" t="s">
        <v>165</v>
      </c>
      <c r="D49" s="97">
        <f t="shared" si="1"/>
        <v>0</v>
      </c>
      <c r="E49" s="101"/>
      <c r="F49" s="97"/>
    </row>
    <row r="50" spans="1:6" ht="22.5" customHeight="1">
      <c r="A50" s="88">
        <v>303</v>
      </c>
      <c r="B50" s="95" t="s">
        <v>107</v>
      </c>
      <c r="C50" s="96" t="s">
        <v>166</v>
      </c>
      <c r="D50" s="97">
        <f t="shared" si="1"/>
        <v>0</v>
      </c>
      <c r="E50" s="101"/>
      <c r="F50" s="97"/>
    </row>
    <row r="51" spans="1:6" ht="22.5" customHeight="1">
      <c r="A51" s="88">
        <v>303</v>
      </c>
      <c r="B51" s="95" t="s">
        <v>72</v>
      </c>
      <c r="C51" s="96" t="s">
        <v>167</v>
      </c>
      <c r="D51" s="97">
        <f t="shared" si="1"/>
        <v>0</v>
      </c>
      <c r="E51" s="101"/>
      <c r="F51" s="97"/>
    </row>
    <row r="52" spans="1:6" ht="22.5" customHeight="1">
      <c r="A52" s="88">
        <v>303</v>
      </c>
      <c r="B52" s="95" t="s">
        <v>110</v>
      </c>
      <c r="C52" s="96" t="s">
        <v>168</v>
      </c>
      <c r="D52" s="97">
        <f t="shared" si="1"/>
        <v>0</v>
      </c>
      <c r="E52" s="101"/>
      <c r="F52" s="97"/>
    </row>
    <row r="53" spans="1:6" ht="22.5" customHeight="1">
      <c r="A53" s="88">
        <v>303</v>
      </c>
      <c r="B53" s="95" t="s">
        <v>122</v>
      </c>
      <c r="C53" s="96" t="s">
        <v>169</v>
      </c>
      <c r="D53" s="97">
        <f t="shared" si="1"/>
        <v>0</v>
      </c>
      <c r="E53" s="101"/>
      <c r="F53" s="97"/>
    </row>
    <row r="54" spans="1:6" ht="22.5" customHeight="1">
      <c r="A54" s="88">
        <v>303</v>
      </c>
      <c r="B54" s="95" t="s">
        <v>68</v>
      </c>
      <c r="C54" s="96" t="s">
        <v>170</v>
      </c>
      <c r="D54" s="97">
        <f t="shared" si="1"/>
        <v>0</v>
      </c>
      <c r="E54" s="101"/>
      <c r="F54" s="97"/>
    </row>
    <row r="55" spans="1:6" ht="22.5" customHeight="1">
      <c r="A55" s="88">
        <v>303</v>
      </c>
      <c r="B55" s="95" t="s">
        <v>125</v>
      </c>
      <c r="C55" s="96" t="s">
        <v>171</v>
      </c>
      <c r="D55" s="97">
        <f t="shared" si="1"/>
        <v>606511</v>
      </c>
      <c r="E55" s="101">
        <v>606511</v>
      </c>
      <c r="F55" s="97"/>
    </row>
    <row r="56" spans="1:6" ht="22.5" customHeight="1">
      <c r="A56" s="88">
        <v>303</v>
      </c>
      <c r="B56" s="95" t="s">
        <v>127</v>
      </c>
      <c r="C56" s="96" t="s">
        <v>172</v>
      </c>
      <c r="D56" s="97">
        <f t="shared" si="1"/>
        <v>0</v>
      </c>
      <c r="E56" s="101"/>
      <c r="F56" s="97"/>
    </row>
    <row r="57" spans="1:6" ht="22.5" customHeight="1">
      <c r="A57" s="88">
        <v>303</v>
      </c>
      <c r="B57" s="95" t="s">
        <v>129</v>
      </c>
      <c r="C57" s="96" t="s">
        <v>173</v>
      </c>
      <c r="D57" s="97">
        <f t="shared" si="1"/>
        <v>0</v>
      </c>
      <c r="E57" s="101"/>
      <c r="F57" s="97"/>
    </row>
    <row r="58" spans="1:6" ht="22.5" customHeight="1">
      <c r="A58" s="88">
        <v>303</v>
      </c>
      <c r="B58" s="95" t="s">
        <v>112</v>
      </c>
      <c r="C58" s="96" t="s">
        <v>174</v>
      </c>
      <c r="D58" s="97">
        <f t="shared" si="1"/>
        <v>18990</v>
      </c>
      <c r="E58" s="101">
        <v>18990</v>
      </c>
      <c r="F58" s="97"/>
    </row>
    <row r="59" spans="1:6" ht="22.5" customHeight="1">
      <c r="A59" s="92">
        <v>310</v>
      </c>
      <c r="B59" s="92"/>
      <c r="C59" s="93" t="s">
        <v>175</v>
      </c>
      <c r="D59" s="94">
        <f aca="true" t="shared" si="3" ref="D59:F59">SUM(D60:D65)</f>
        <v>188700</v>
      </c>
      <c r="E59" s="94">
        <f t="shared" si="3"/>
        <v>0</v>
      </c>
      <c r="F59" s="94">
        <f t="shared" si="3"/>
        <v>188700</v>
      </c>
    </row>
    <row r="60" spans="1:6" ht="22.5" customHeight="1">
      <c r="A60" s="88">
        <v>310</v>
      </c>
      <c r="B60" s="95" t="s">
        <v>64</v>
      </c>
      <c r="C60" s="96" t="s">
        <v>176</v>
      </c>
      <c r="D60" s="97">
        <f t="shared" si="1"/>
        <v>168700</v>
      </c>
      <c r="E60" s="101"/>
      <c r="F60" s="97">
        <v>168700</v>
      </c>
    </row>
    <row r="61" spans="1:6" ht="22.5" customHeight="1">
      <c r="A61" s="88">
        <v>310</v>
      </c>
      <c r="B61" s="95" t="s">
        <v>105</v>
      </c>
      <c r="C61" s="96" t="s">
        <v>177</v>
      </c>
      <c r="D61" s="97">
        <f t="shared" si="1"/>
        <v>0</v>
      </c>
      <c r="E61" s="101"/>
      <c r="F61" s="97"/>
    </row>
    <row r="62" spans="1:6" ht="22.5" customHeight="1">
      <c r="A62" s="88">
        <v>310</v>
      </c>
      <c r="B62" s="95" t="s">
        <v>110</v>
      </c>
      <c r="C62" s="96" t="s">
        <v>178</v>
      </c>
      <c r="D62" s="97">
        <f t="shared" si="1"/>
        <v>0</v>
      </c>
      <c r="E62" s="101"/>
      <c r="F62" s="97"/>
    </row>
    <row r="63" spans="1:6" ht="22.5" customHeight="1">
      <c r="A63" s="88">
        <v>310</v>
      </c>
      <c r="B63" s="95" t="s">
        <v>129</v>
      </c>
      <c r="C63" s="96" t="s">
        <v>179</v>
      </c>
      <c r="D63" s="97">
        <f t="shared" si="1"/>
        <v>0</v>
      </c>
      <c r="E63" s="101"/>
      <c r="F63" s="97"/>
    </row>
    <row r="64" spans="1:6" ht="22.5" customHeight="1">
      <c r="A64" s="88">
        <v>310</v>
      </c>
      <c r="B64" s="95" t="s">
        <v>180</v>
      </c>
      <c r="C64" s="96" t="s">
        <v>181</v>
      </c>
      <c r="D64" s="97">
        <f t="shared" si="1"/>
        <v>0</v>
      </c>
      <c r="E64" s="101"/>
      <c r="F64" s="97"/>
    </row>
    <row r="65" spans="1:6" ht="22.5" customHeight="1">
      <c r="A65" s="88">
        <v>310</v>
      </c>
      <c r="B65" s="95" t="s">
        <v>112</v>
      </c>
      <c r="C65" s="96" t="s">
        <v>182</v>
      </c>
      <c r="D65" s="97">
        <f t="shared" si="1"/>
        <v>20000</v>
      </c>
      <c r="E65" s="101"/>
      <c r="F65" s="97">
        <v>20000</v>
      </c>
    </row>
    <row r="66" spans="1:6" ht="22.5" customHeight="1">
      <c r="A66" s="88"/>
      <c r="B66" s="95"/>
      <c r="C66" s="96"/>
      <c r="D66" s="97"/>
      <c r="E66" s="97"/>
      <c r="F66" s="98"/>
    </row>
    <row r="67" spans="1:6" ht="22.5" customHeight="1">
      <c r="A67" s="88"/>
      <c r="B67" s="95"/>
      <c r="C67" s="96"/>
      <c r="D67" s="97"/>
      <c r="E67" s="97"/>
      <c r="F67" s="98"/>
    </row>
    <row r="68" spans="1:6" ht="22.5" customHeight="1">
      <c r="A68" s="88"/>
      <c r="B68" s="88"/>
      <c r="C68" s="96"/>
      <c r="D68" s="97"/>
      <c r="E68" s="97"/>
      <c r="F68" s="98"/>
    </row>
    <row r="69" spans="1:6" ht="22.5" customHeight="1">
      <c r="A69" s="89" t="s">
        <v>54</v>
      </c>
      <c r="B69" s="65"/>
      <c r="C69" s="66"/>
      <c r="D69" s="103">
        <f aca="true" t="shared" si="4" ref="D69:F69">SUM(D9,D46,D59,D17)</f>
        <v>20978261</v>
      </c>
      <c r="E69" s="103">
        <f t="shared" si="4"/>
        <v>16354998</v>
      </c>
      <c r="F69" s="103">
        <f t="shared" si="4"/>
        <v>4623263</v>
      </c>
    </row>
    <row r="70" spans="4:6" ht="22.5" customHeight="1">
      <c r="D70" s="102"/>
      <c r="E70" s="102"/>
      <c r="F70" s="104"/>
    </row>
    <row r="71" spans="4:6" ht="22.5" customHeight="1">
      <c r="D71" s="102"/>
      <c r="E71" s="102"/>
      <c r="F71" s="104"/>
    </row>
    <row r="72" spans="4:6" ht="22.5" customHeight="1">
      <c r="D72" s="102"/>
      <c r="E72" s="102"/>
      <c r="F72" s="104"/>
    </row>
    <row r="73" spans="4:6" ht="22.5" customHeight="1">
      <c r="D73" s="102"/>
      <c r="E73" s="102"/>
      <c r="F73" s="104"/>
    </row>
    <row r="74" spans="4:6" ht="22.5" customHeight="1">
      <c r="D74" s="102"/>
      <c r="E74" s="102"/>
      <c r="F74" s="104"/>
    </row>
    <row r="75" spans="4:6" ht="22.5" customHeight="1">
      <c r="D75" s="102"/>
      <c r="E75" s="102"/>
      <c r="F75" s="104"/>
    </row>
    <row r="76" spans="4:6" ht="22.5" customHeight="1">
      <c r="D76" s="102"/>
      <c r="E76" s="102"/>
      <c r="F76" s="104"/>
    </row>
    <row r="77" spans="4:6" ht="22.5" customHeight="1">
      <c r="D77" s="102"/>
      <c r="E77" s="102"/>
      <c r="F77" s="104"/>
    </row>
    <row r="78" spans="4:6" ht="22.5" customHeight="1">
      <c r="D78" s="102"/>
      <c r="E78" s="102"/>
      <c r="F78" s="104"/>
    </row>
    <row r="79" spans="4:6" ht="22.5" customHeight="1">
      <c r="D79" s="102"/>
      <c r="E79" s="102"/>
      <c r="F79" s="104"/>
    </row>
    <row r="80" spans="4:6" ht="22.5" customHeight="1">
      <c r="D80" s="102"/>
      <c r="E80" s="102"/>
      <c r="F80" s="104"/>
    </row>
    <row r="81" spans="4:6" ht="22.5" customHeight="1">
      <c r="D81" s="102"/>
      <c r="E81" s="102"/>
      <c r="F81" s="104"/>
    </row>
    <row r="82" spans="4:6" ht="22.5" customHeight="1">
      <c r="D82" s="102"/>
      <c r="E82" s="102"/>
      <c r="F82" s="104"/>
    </row>
    <row r="83" spans="4:6" ht="22.5" customHeight="1">
      <c r="D83" s="102"/>
      <c r="E83" s="102"/>
      <c r="F83" s="104"/>
    </row>
    <row r="84" spans="4:6" ht="22.5" customHeight="1">
      <c r="D84" s="102"/>
      <c r="E84" s="102"/>
      <c r="F84" s="104"/>
    </row>
    <row r="85" spans="4:6" ht="22.5" customHeight="1">
      <c r="D85" s="102"/>
      <c r="E85" s="102"/>
      <c r="F85" s="104"/>
    </row>
    <row r="86" spans="4:6" ht="22.5" customHeight="1">
      <c r="D86" s="102"/>
      <c r="E86" s="102"/>
      <c r="F86" s="104"/>
    </row>
    <row r="87" spans="4:6" ht="22.5" customHeight="1">
      <c r="D87" s="102"/>
      <c r="E87" s="102"/>
      <c r="F87" s="104"/>
    </row>
    <row r="88" spans="4:6" ht="22.5" customHeight="1">
      <c r="D88" s="102"/>
      <c r="E88" s="102"/>
      <c r="F88" s="104"/>
    </row>
    <row r="89" spans="4:6" ht="22.5" customHeight="1">
      <c r="D89" s="102"/>
      <c r="E89" s="102"/>
      <c r="F89" s="104"/>
    </row>
    <row r="90" spans="4:6" ht="22.5" customHeight="1">
      <c r="D90" s="102"/>
      <c r="E90" s="102"/>
      <c r="F90" s="104"/>
    </row>
    <row r="91" spans="4:6" ht="22.5" customHeight="1">
      <c r="D91" s="102"/>
      <c r="E91" s="102"/>
      <c r="F91" s="104"/>
    </row>
    <row r="92" spans="4:6" ht="22.5" customHeight="1">
      <c r="D92" s="102"/>
      <c r="E92" s="102"/>
      <c r="F92" s="104"/>
    </row>
    <row r="93" spans="4:6" ht="22.5" customHeight="1">
      <c r="D93" s="102"/>
      <c r="E93" s="102"/>
      <c r="F93" s="104"/>
    </row>
    <row r="94" spans="4:6" ht="22.5" customHeight="1">
      <c r="D94" s="102"/>
      <c r="E94" s="102"/>
      <c r="F94" s="104"/>
    </row>
    <row r="95" spans="4:6" ht="22.5" customHeight="1">
      <c r="D95" s="102"/>
      <c r="E95" s="102"/>
      <c r="F95" s="104"/>
    </row>
    <row r="96" spans="4:6" ht="22.5" customHeight="1">
      <c r="D96" s="102"/>
      <c r="E96" s="102"/>
      <c r="F96" s="104"/>
    </row>
    <row r="97" spans="4:6" ht="22.5" customHeight="1">
      <c r="D97" s="102"/>
      <c r="E97" s="102"/>
      <c r="F97" s="104"/>
    </row>
    <row r="98" spans="4:6" ht="22.5" customHeight="1">
      <c r="D98" s="102"/>
      <c r="E98" s="102"/>
      <c r="F98" s="104"/>
    </row>
    <row r="99" spans="4:6" ht="22.5" customHeight="1">
      <c r="D99" s="102"/>
      <c r="E99" s="102"/>
      <c r="F99" s="104"/>
    </row>
    <row r="100" spans="4:6" ht="22.5" customHeight="1">
      <c r="D100" s="102"/>
      <c r="E100" s="102"/>
      <c r="F100" s="104"/>
    </row>
    <row r="101" spans="4:6" ht="22.5" customHeight="1">
      <c r="D101" s="102"/>
      <c r="E101" s="102"/>
      <c r="F101" s="104"/>
    </row>
    <row r="102" spans="4:6" ht="22.5" customHeight="1">
      <c r="D102" s="102"/>
      <c r="E102" s="102"/>
      <c r="F102" s="104"/>
    </row>
    <row r="103" spans="4:6" ht="22.5" customHeight="1">
      <c r="D103" s="102"/>
      <c r="E103" s="102"/>
      <c r="F103" s="104"/>
    </row>
    <row r="104" spans="4:6" ht="22.5" customHeight="1">
      <c r="D104" s="102"/>
      <c r="E104" s="102"/>
      <c r="F104" s="104"/>
    </row>
    <row r="105" spans="4:6" ht="22.5" customHeight="1">
      <c r="D105" s="102"/>
      <c r="E105" s="102"/>
      <c r="F105" s="104"/>
    </row>
    <row r="106" spans="4:6" ht="22.5" customHeight="1">
      <c r="D106" s="102"/>
      <c r="E106" s="102"/>
      <c r="F106" s="104"/>
    </row>
    <row r="107" spans="4:6" ht="22.5" customHeight="1">
      <c r="D107" s="102"/>
      <c r="E107" s="102"/>
      <c r="F107" s="104"/>
    </row>
    <row r="108" spans="4:6" ht="22.5" customHeight="1">
      <c r="D108" s="102"/>
      <c r="E108" s="102"/>
      <c r="F108" s="104"/>
    </row>
    <row r="109" spans="4:6" ht="22.5" customHeight="1">
      <c r="D109" s="102"/>
      <c r="E109" s="102"/>
      <c r="F109" s="104"/>
    </row>
    <row r="110" spans="4:6" ht="22.5" customHeight="1">
      <c r="D110" s="102"/>
      <c r="E110" s="102"/>
      <c r="F110" s="104"/>
    </row>
    <row r="111" spans="4:6" ht="22.5" customHeight="1">
      <c r="D111" s="102"/>
      <c r="E111" s="102"/>
      <c r="F111" s="104"/>
    </row>
    <row r="112" spans="4:6" ht="22.5" customHeight="1">
      <c r="D112" s="102"/>
      <c r="E112" s="102"/>
      <c r="F112" s="104"/>
    </row>
    <row r="113" spans="4:6" ht="22.5" customHeight="1">
      <c r="D113" s="102"/>
      <c r="E113" s="102"/>
      <c r="F113" s="104"/>
    </row>
    <row r="114" spans="4:6" ht="22.5" customHeight="1">
      <c r="D114" s="102"/>
      <c r="E114" s="102"/>
      <c r="F114" s="104"/>
    </row>
    <row r="115" spans="4:6" ht="22.5" customHeight="1">
      <c r="D115" s="102"/>
      <c r="E115" s="102"/>
      <c r="F115" s="104"/>
    </row>
    <row r="116" spans="4:6" ht="22.5" customHeight="1">
      <c r="D116" s="102"/>
      <c r="E116" s="102"/>
      <c r="F116" s="104"/>
    </row>
    <row r="117" spans="4:6" ht="22.5" customHeight="1">
      <c r="D117" s="102"/>
      <c r="E117" s="102"/>
      <c r="F117" s="104"/>
    </row>
    <row r="118" spans="4:6" ht="22.5" customHeight="1">
      <c r="D118" s="102"/>
      <c r="E118" s="102"/>
      <c r="F118" s="104"/>
    </row>
    <row r="119" spans="4:6" ht="22.5" customHeight="1">
      <c r="D119" s="102"/>
      <c r="E119" s="102"/>
      <c r="F119" s="104"/>
    </row>
    <row r="120" spans="4:6" ht="22.5" customHeight="1">
      <c r="D120" s="102"/>
      <c r="E120" s="102"/>
      <c r="F120" s="104"/>
    </row>
    <row r="121" spans="4:6" ht="22.5" customHeight="1">
      <c r="D121" s="102"/>
      <c r="E121" s="102"/>
      <c r="F121" s="104"/>
    </row>
    <row r="122" spans="4:6" ht="22.5" customHeight="1">
      <c r="D122" s="102"/>
      <c r="E122" s="102"/>
      <c r="F122" s="104"/>
    </row>
    <row r="123" spans="4:6" ht="22.5" customHeight="1">
      <c r="D123" s="102"/>
      <c r="E123" s="102"/>
      <c r="F123" s="104"/>
    </row>
    <row r="124" spans="4:6" ht="22.5" customHeight="1">
      <c r="D124" s="102"/>
      <c r="E124" s="102"/>
      <c r="F124" s="104"/>
    </row>
    <row r="125" spans="4:6" ht="22.5" customHeight="1">
      <c r="D125" s="102"/>
      <c r="E125" s="102"/>
      <c r="F125" s="104"/>
    </row>
    <row r="126" spans="4:6" ht="22.5" customHeight="1">
      <c r="D126" s="102"/>
      <c r="E126" s="102"/>
      <c r="F126" s="104"/>
    </row>
    <row r="127" spans="4:6" ht="22.5" customHeight="1">
      <c r="D127" s="102"/>
      <c r="E127" s="102"/>
      <c r="F127" s="104"/>
    </row>
    <row r="128" spans="4:6" ht="22.5" customHeight="1">
      <c r="D128" s="102"/>
      <c r="E128" s="102"/>
      <c r="F128" s="104"/>
    </row>
    <row r="129" spans="4:6" ht="22.5" customHeight="1">
      <c r="D129" s="102"/>
      <c r="E129" s="102"/>
      <c r="F129" s="104"/>
    </row>
    <row r="130" spans="4:6" ht="22.5" customHeight="1">
      <c r="D130" s="102"/>
      <c r="E130" s="102"/>
      <c r="F130" s="104"/>
    </row>
    <row r="131" spans="4:6" ht="22.5" customHeight="1">
      <c r="D131" s="102"/>
      <c r="E131" s="102"/>
      <c r="F131" s="104"/>
    </row>
    <row r="132" spans="4:6" ht="22.5" customHeight="1">
      <c r="D132" s="102"/>
      <c r="E132" s="102"/>
      <c r="F132" s="104"/>
    </row>
    <row r="133" spans="4:6" ht="22.5" customHeight="1">
      <c r="D133" s="102"/>
      <c r="E133" s="102"/>
      <c r="F133" s="104"/>
    </row>
    <row r="134" spans="4:6" ht="22.5" customHeight="1">
      <c r="D134" s="102"/>
      <c r="E134" s="102"/>
      <c r="F134" s="104"/>
    </row>
    <row r="135" spans="4:6" ht="22.5" customHeight="1">
      <c r="D135" s="102"/>
      <c r="E135" s="102"/>
      <c r="F135" s="104"/>
    </row>
    <row r="136" spans="4:6" ht="22.5" customHeight="1">
      <c r="D136" s="102"/>
      <c r="E136" s="102"/>
      <c r="F136" s="104"/>
    </row>
    <row r="137" spans="4:6" ht="22.5" customHeight="1">
      <c r="D137" s="102"/>
      <c r="E137" s="102"/>
      <c r="F137" s="104"/>
    </row>
    <row r="138" spans="4:6" ht="22.5" customHeight="1">
      <c r="D138" s="102"/>
      <c r="E138" s="102"/>
      <c r="F138" s="104"/>
    </row>
    <row r="139" spans="4:6" ht="22.5" customHeight="1">
      <c r="D139" s="102"/>
      <c r="E139" s="102"/>
      <c r="F139" s="104"/>
    </row>
    <row r="140" spans="4:6" ht="22.5" customHeight="1">
      <c r="D140" s="102"/>
      <c r="E140" s="102"/>
      <c r="F140" s="104"/>
    </row>
    <row r="141" spans="4:6" ht="22.5" customHeight="1">
      <c r="D141" s="102"/>
      <c r="E141" s="102"/>
      <c r="F141" s="104"/>
    </row>
    <row r="142" spans="4:6" ht="22.5" customHeight="1">
      <c r="D142" s="102"/>
      <c r="E142" s="102"/>
      <c r="F142" s="104"/>
    </row>
    <row r="143" spans="4:6" ht="22.5" customHeight="1">
      <c r="D143" s="102"/>
      <c r="E143" s="102"/>
      <c r="F143" s="104"/>
    </row>
    <row r="144" spans="4:6" ht="22.5" customHeight="1">
      <c r="D144" s="102"/>
      <c r="E144" s="102"/>
      <c r="F144" s="104"/>
    </row>
    <row r="145" spans="4:6" ht="22.5" customHeight="1">
      <c r="D145" s="102"/>
      <c r="E145" s="102"/>
      <c r="F145" s="104"/>
    </row>
    <row r="146" spans="4:6" ht="22.5" customHeight="1">
      <c r="D146" s="102"/>
      <c r="E146" s="102"/>
      <c r="F146" s="104"/>
    </row>
    <row r="147" spans="4:6" ht="22.5" customHeight="1">
      <c r="D147" s="102"/>
      <c r="E147" s="102"/>
      <c r="F147" s="104"/>
    </row>
    <row r="148" spans="4:6" ht="22.5" customHeight="1">
      <c r="D148" s="102"/>
      <c r="E148" s="102"/>
      <c r="F148" s="104"/>
    </row>
    <row r="149" spans="4:6" ht="22.5" customHeight="1">
      <c r="D149" s="102"/>
      <c r="E149" s="102"/>
      <c r="F149" s="104"/>
    </row>
    <row r="150" spans="4:6" ht="22.5" customHeight="1">
      <c r="D150" s="102"/>
      <c r="E150" s="102"/>
      <c r="F150" s="104"/>
    </row>
    <row r="151" spans="4:6" ht="22.5" customHeight="1">
      <c r="D151" s="102"/>
      <c r="E151" s="102"/>
      <c r="F151" s="104"/>
    </row>
    <row r="152" spans="4:6" ht="22.5" customHeight="1">
      <c r="D152" s="102"/>
      <c r="E152" s="102"/>
      <c r="F152" s="104"/>
    </row>
    <row r="153" spans="4:6" ht="22.5" customHeight="1">
      <c r="D153" s="102"/>
      <c r="E153" s="102"/>
      <c r="F153" s="104"/>
    </row>
    <row r="154" spans="4:6" ht="22.5" customHeight="1">
      <c r="D154" s="102"/>
      <c r="E154" s="102"/>
      <c r="F154" s="104"/>
    </row>
    <row r="155" spans="4:6" ht="22.5" customHeight="1">
      <c r="D155" s="102"/>
      <c r="E155" s="102"/>
      <c r="F155" s="104"/>
    </row>
    <row r="156" spans="4:6" ht="22.5" customHeight="1">
      <c r="D156" s="102"/>
      <c r="E156" s="102"/>
      <c r="F156" s="104"/>
    </row>
    <row r="157" spans="4:6" ht="22.5" customHeight="1">
      <c r="D157" s="102"/>
      <c r="E157" s="102"/>
      <c r="F157" s="104"/>
    </row>
    <row r="158" spans="4:6" ht="22.5" customHeight="1">
      <c r="D158" s="102"/>
      <c r="E158" s="102"/>
      <c r="F158" s="104"/>
    </row>
    <row r="159" spans="4:6" ht="22.5" customHeight="1">
      <c r="D159" s="102"/>
      <c r="E159" s="102"/>
      <c r="F159" s="104"/>
    </row>
    <row r="160" spans="4:6" ht="22.5" customHeight="1">
      <c r="D160" s="102"/>
      <c r="E160" s="102"/>
      <c r="F160" s="104"/>
    </row>
    <row r="161" spans="4:6" ht="22.5" customHeight="1">
      <c r="D161" s="102"/>
      <c r="E161" s="102"/>
      <c r="F161" s="104"/>
    </row>
    <row r="162" spans="4:6" ht="22.5" customHeight="1">
      <c r="D162" s="102"/>
      <c r="E162" s="102"/>
      <c r="F162" s="104"/>
    </row>
    <row r="163" spans="4:6" ht="22.5" customHeight="1">
      <c r="D163" s="102"/>
      <c r="E163" s="102"/>
      <c r="F163" s="104"/>
    </row>
    <row r="164" spans="4:6" ht="22.5" customHeight="1">
      <c r="D164" s="102"/>
      <c r="E164" s="102"/>
      <c r="F164" s="104"/>
    </row>
    <row r="165" spans="4:6" ht="22.5" customHeight="1">
      <c r="D165" s="102"/>
      <c r="E165" s="102"/>
      <c r="F165" s="104"/>
    </row>
    <row r="166" spans="4:6" ht="22.5" customHeight="1">
      <c r="D166" s="102"/>
      <c r="E166" s="102"/>
      <c r="F166" s="104"/>
    </row>
    <row r="167" spans="4:6" ht="22.5" customHeight="1">
      <c r="D167" s="102"/>
      <c r="E167" s="102"/>
      <c r="F167" s="104"/>
    </row>
    <row r="168" spans="4:6" ht="22.5" customHeight="1">
      <c r="D168" s="102"/>
      <c r="E168" s="102"/>
      <c r="F168" s="104"/>
    </row>
    <row r="169" spans="4:6" ht="22.5" customHeight="1">
      <c r="D169" s="102"/>
      <c r="E169" s="102"/>
      <c r="F169" s="104"/>
    </row>
    <row r="170" spans="4:6" ht="22.5" customHeight="1">
      <c r="D170" s="102"/>
      <c r="E170" s="102"/>
      <c r="F170" s="104"/>
    </row>
    <row r="171" spans="4:6" ht="22.5" customHeight="1">
      <c r="D171" s="102"/>
      <c r="E171" s="102"/>
      <c r="F171" s="104"/>
    </row>
    <row r="172" spans="4:6" ht="22.5" customHeight="1">
      <c r="D172" s="102"/>
      <c r="E172" s="102"/>
      <c r="F172" s="104"/>
    </row>
    <row r="173" spans="4:6" ht="22.5" customHeight="1">
      <c r="D173" s="102"/>
      <c r="E173" s="102"/>
      <c r="F173" s="104"/>
    </row>
    <row r="174" spans="4:6" ht="22.5" customHeight="1">
      <c r="D174" s="102"/>
      <c r="E174" s="102"/>
      <c r="F174" s="104"/>
    </row>
    <row r="175" spans="4:6" ht="22.5" customHeight="1">
      <c r="D175" s="102"/>
      <c r="E175" s="102"/>
      <c r="F175" s="104"/>
    </row>
    <row r="176" spans="4:6" ht="22.5" customHeight="1">
      <c r="D176" s="102"/>
      <c r="E176" s="102"/>
      <c r="F176" s="104"/>
    </row>
    <row r="177" spans="4:6" ht="22.5" customHeight="1">
      <c r="D177" s="102"/>
      <c r="E177" s="102"/>
      <c r="F177" s="104"/>
    </row>
    <row r="178" spans="4:6" ht="22.5" customHeight="1">
      <c r="D178" s="102"/>
      <c r="E178" s="102"/>
      <c r="F178" s="104"/>
    </row>
    <row r="179" spans="4:6" ht="22.5" customHeight="1">
      <c r="D179" s="102"/>
      <c r="E179" s="102"/>
      <c r="F179" s="104"/>
    </row>
    <row r="180" spans="4:6" ht="22.5" customHeight="1">
      <c r="D180" s="102"/>
      <c r="E180" s="102"/>
      <c r="F180" s="104"/>
    </row>
    <row r="181" spans="4:6" ht="22.5" customHeight="1">
      <c r="D181" s="102"/>
      <c r="E181" s="102"/>
      <c r="F181" s="104"/>
    </row>
    <row r="182" spans="4:6" ht="22.5" customHeight="1">
      <c r="D182" s="102"/>
      <c r="E182" s="102"/>
      <c r="F182" s="104"/>
    </row>
    <row r="183" spans="4:6" ht="22.5" customHeight="1">
      <c r="D183" s="102"/>
      <c r="E183" s="102"/>
      <c r="F183" s="104"/>
    </row>
    <row r="184" spans="4:6" ht="22.5" customHeight="1">
      <c r="D184" s="102"/>
      <c r="E184" s="102"/>
      <c r="F184" s="104"/>
    </row>
    <row r="185" spans="4:6" ht="22.5" customHeight="1">
      <c r="D185" s="102"/>
      <c r="E185" s="102"/>
      <c r="F185" s="104"/>
    </row>
    <row r="186" spans="4:6" ht="22.5" customHeight="1">
      <c r="D186" s="102"/>
      <c r="E186" s="102"/>
      <c r="F186" s="104"/>
    </row>
    <row r="187" spans="4:6" ht="22.5" customHeight="1">
      <c r="D187" s="102"/>
      <c r="E187" s="102"/>
      <c r="F187" s="104"/>
    </row>
    <row r="188" spans="4:6" ht="22.5" customHeight="1">
      <c r="D188" s="102"/>
      <c r="E188" s="102"/>
      <c r="F188" s="104"/>
    </row>
    <row r="189" spans="4:6" ht="22.5" customHeight="1">
      <c r="D189" s="102"/>
      <c r="E189" s="102"/>
      <c r="F189" s="104"/>
    </row>
    <row r="190" spans="4:6" ht="22.5" customHeight="1">
      <c r="D190" s="102"/>
      <c r="E190" s="102"/>
      <c r="F190" s="104"/>
    </row>
    <row r="191" spans="4:6" ht="22.5" customHeight="1">
      <c r="D191" s="102"/>
      <c r="E191" s="102"/>
      <c r="F191" s="104"/>
    </row>
    <row r="192" spans="4:6" ht="22.5" customHeight="1">
      <c r="D192" s="102"/>
      <c r="E192" s="102"/>
      <c r="F192" s="104"/>
    </row>
    <row r="193" spans="4:6" ht="22.5" customHeight="1">
      <c r="D193" s="102"/>
      <c r="E193" s="102"/>
      <c r="F193" s="104"/>
    </row>
    <row r="194" spans="4:6" ht="22.5" customHeight="1">
      <c r="D194" s="102"/>
      <c r="E194" s="102"/>
      <c r="F194" s="104"/>
    </row>
    <row r="195" spans="4:6" ht="22.5" customHeight="1">
      <c r="D195" s="102"/>
      <c r="E195" s="102"/>
      <c r="F195" s="104"/>
    </row>
    <row r="196" spans="4:6" ht="22.5" customHeight="1">
      <c r="D196" s="102"/>
      <c r="E196" s="102"/>
      <c r="F196" s="104"/>
    </row>
    <row r="197" spans="4:6" ht="22.5" customHeight="1">
      <c r="D197" s="102"/>
      <c r="E197" s="102"/>
      <c r="F197" s="104"/>
    </row>
    <row r="198" spans="4:6" ht="22.5" customHeight="1">
      <c r="D198" s="102"/>
      <c r="E198" s="102"/>
      <c r="F198" s="104"/>
    </row>
    <row r="199" spans="4:6" ht="22.5" customHeight="1">
      <c r="D199" s="102"/>
      <c r="E199" s="102"/>
      <c r="F199" s="104"/>
    </row>
    <row r="200" spans="4:6" ht="22.5" customHeight="1">
      <c r="D200" s="102"/>
      <c r="E200" s="102"/>
      <c r="F200" s="104"/>
    </row>
    <row r="201" spans="4:6" ht="22.5" customHeight="1">
      <c r="D201" s="102"/>
      <c r="E201" s="102"/>
      <c r="F201" s="104"/>
    </row>
    <row r="202" spans="4:6" ht="22.5" customHeight="1">
      <c r="D202" s="102"/>
      <c r="E202" s="102"/>
      <c r="F202" s="104"/>
    </row>
    <row r="203" spans="4:6" ht="22.5" customHeight="1">
      <c r="D203" s="102"/>
      <c r="E203" s="102"/>
      <c r="F203" s="104"/>
    </row>
    <row r="204" spans="4:6" ht="22.5" customHeight="1">
      <c r="D204" s="102"/>
      <c r="E204" s="102"/>
      <c r="F204" s="104"/>
    </row>
    <row r="205" spans="4:6" ht="22.5" customHeight="1">
      <c r="D205" s="102"/>
      <c r="E205" s="102"/>
      <c r="F205" s="104"/>
    </row>
    <row r="206" spans="4:6" ht="22.5" customHeight="1">
      <c r="D206" s="102"/>
      <c r="E206" s="102"/>
      <c r="F206" s="104"/>
    </row>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sheetData>
  <sheetProtection/>
  <mergeCells count="10">
    <mergeCell ref="A2:F2"/>
    <mergeCell ref="A4:C4"/>
    <mergeCell ref="A6:C6"/>
    <mergeCell ref="D6:F6"/>
    <mergeCell ref="A7:B7"/>
    <mergeCell ref="A69:C69"/>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K11" sqref="K11"/>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61"/>
      <c r="B2" s="61"/>
      <c r="C2" s="61"/>
      <c r="D2" s="61"/>
      <c r="E2" s="61"/>
      <c r="F2" s="61"/>
    </row>
    <row r="3" spans="1:7" ht="36" customHeight="1">
      <c r="A3" s="56" t="s">
        <v>183</v>
      </c>
      <c r="B3" s="56"/>
      <c r="C3" s="56"/>
      <c r="D3" s="56"/>
      <c r="E3" s="56"/>
      <c r="F3" s="56"/>
      <c r="G3" s="62"/>
    </row>
    <row r="4" s="59" customFormat="1" ht="29.25" customHeight="1">
      <c r="G4" s="63" t="s">
        <v>184</v>
      </c>
    </row>
    <row r="5" spans="1:7" s="60" customFormat="1" ht="32.25" customHeight="1">
      <c r="A5" s="64" t="s">
        <v>185</v>
      </c>
      <c r="B5" s="65"/>
      <c r="C5" s="65"/>
      <c r="D5" s="65"/>
      <c r="E5" s="65"/>
      <c r="F5" s="66"/>
      <c r="G5" s="67" t="s">
        <v>186</v>
      </c>
    </row>
    <row r="6" spans="1:7" s="60" customFormat="1" ht="32.25" customHeight="1">
      <c r="A6" s="68" t="s">
        <v>54</v>
      </c>
      <c r="B6" s="68" t="s">
        <v>187</v>
      </c>
      <c r="C6" s="68" t="s">
        <v>188</v>
      </c>
      <c r="D6" s="69" t="s">
        <v>189</v>
      </c>
      <c r="E6" s="70"/>
      <c r="F6" s="70"/>
      <c r="G6" s="71"/>
    </row>
    <row r="7" spans="1:7" s="60" customFormat="1" ht="32.25" customHeight="1">
      <c r="A7" s="72"/>
      <c r="B7" s="72"/>
      <c r="C7" s="72"/>
      <c r="D7" s="73" t="s">
        <v>190</v>
      </c>
      <c r="E7" s="73" t="s">
        <v>191</v>
      </c>
      <c r="F7" s="73" t="s">
        <v>192</v>
      </c>
      <c r="G7" s="74"/>
    </row>
    <row r="8" spans="1:7" s="59" customFormat="1" ht="67.5" customHeight="1">
      <c r="A8" s="75">
        <v>7.8</v>
      </c>
      <c r="B8" s="75"/>
      <c r="C8" s="75">
        <v>3</v>
      </c>
      <c r="D8" s="76">
        <v>4.8</v>
      </c>
      <c r="E8" s="77"/>
      <c r="F8" s="75">
        <v>4.8</v>
      </c>
      <c r="G8" s="77"/>
    </row>
    <row r="18" spans="1:6" ht="30.75" customHeight="1">
      <c r="A18" s="78"/>
      <c r="B18" s="78"/>
      <c r="C18" s="78"/>
      <c r="D18" s="78"/>
      <c r="E18" s="78"/>
      <c r="F18" s="78"/>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workbookViewId="0" topLeftCell="A4">
      <selection activeCell="A8" sqref="A8"/>
    </sheetView>
  </sheetViews>
  <sheetFormatPr defaultColWidth="9.00390625" defaultRowHeight="14.25"/>
  <cols>
    <col min="1" max="1" width="121.375" style="53" customWidth="1"/>
    <col min="13" max="13" width="13.25390625" style="0" customWidth="1"/>
  </cols>
  <sheetData>
    <row r="1" spans="1:13" ht="45.75" customHeight="1">
      <c r="A1" s="54" t="s">
        <v>193</v>
      </c>
      <c r="B1" s="55"/>
      <c r="C1" s="55"/>
      <c r="D1" s="55"/>
      <c r="E1" s="55"/>
      <c r="F1" s="55"/>
      <c r="G1" s="55"/>
      <c r="H1" s="55"/>
      <c r="I1" s="55"/>
      <c r="J1" s="55"/>
      <c r="K1" s="55"/>
      <c r="L1" s="55"/>
      <c r="M1" s="55"/>
    </row>
    <row r="2" spans="1:13" ht="17.25" customHeight="1">
      <c r="A2" s="56"/>
      <c r="B2" s="55"/>
      <c r="C2" s="55"/>
      <c r="D2" s="55"/>
      <c r="E2" s="55"/>
      <c r="F2" s="55"/>
      <c r="G2" s="55"/>
      <c r="H2" s="55"/>
      <c r="I2" s="55"/>
      <c r="J2" s="55"/>
      <c r="K2" s="55"/>
      <c r="L2" s="55"/>
      <c r="M2" s="55"/>
    </row>
    <row r="3" spans="1:13" ht="17.25" customHeight="1">
      <c r="A3" s="57" t="s">
        <v>194</v>
      </c>
      <c r="B3" s="55"/>
      <c r="C3" s="55"/>
      <c r="D3" s="55"/>
      <c r="E3" s="55"/>
      <c r="F3" s="55"/>
      <c r="G3" s="55"/>
      <c r="H3" s="55"/>
      <c r="I3" s="55"/>
      <c r="J3" s="55"/>
      <c r="K3" s="55"/>
      <c r="L3" s="55"/>
      <c r="M3" s="55"/>
    </row>
    <row r="4" spans="1:13" ht="24" customHeight="1">
      <c r="A4" s="57" t="s">
        <v>195</v>
      </c>
      <c r="B4" s="55"/>
      <c r="C4" s="55"/>
      <c r="D4" s="55"/>
      <c r="E4" s="55"/>
      <c r="F4" s="55"/>
      <c r="G4" s="55"/>
      <c r="H4" s="55"/>
      <c r="I4" s="55"/>
      <c r="J4" s="55"/>
      <c r="K4" s="55"/>
      <c r="L4" s="55"/>
      <c r="M4" s="55"/>
    </row>
    <row r="5" spans="1:13" ht="67.5" customHeight="1">
      <c r="A5" s="57" t="s">
        <v>196</v>
      </c>
      <c r="B5" s="55"/>
      <c r="C5" s="55"/>
      <c r="D5" s="55"/>
      <c r="E5" s="55"/>
      <c r="F5" s="55"/>
      <c r="G5" s="55"/>
      <c r="H5" s="55"/>
      <c r="I5" s="55"/>
      <c r="J5" s="55"/>
      <c r="K5" s="55"/>
      <c r="L5" s="55"/>
      <c r="M5" s="55"/>
    </row>
    <row r="6" spans="1:13" ht="42" customHeight="1">
      <c r="A6" s="57" t="s">
        <v>197</v>
      </c>
      <c r="B6" s="55"/>
      <c r="C6" s="55"/>
      <c r="D6" s="55"/>
      <c r="E6" s="55"/>
      <c r="F6" s="55"/>
      <c r="G6" s="55"/>
      <c r="H6" s="55"/>
      <c r="I6" s="55"/>
      <c r="J6" s="55"/>
      <c r="K6" s="55"/>
      <c r="L6" s="55"/>
      <c r="M6" s="55"/>
    </row>
    <row r="7" spans="1:13" ht="67.5" customHeight="1">
      <c r="A7" s="58" t="s">
        <v>198</v>
      </c>
      <c r="B7" s="55"/>
      <c r="C7" s="55"/>
      <c r="D7" s="55"/>
      <c r="E7" s="55"/>
      <c r="F7" s="55"/>
      <c r="G7" s="55"/>
      <c r="H7" s="55"/>
      <c r="I7" s="55"/>
      <c r="J7" s="55"/>
      <c r="K7" s="55"/>
      <c r="L7" s="55"/>
      <c r="M7" s="55"/>
    </row>
    <row r="8" spans="1:13" ht="95.25" customHeight="1">
      <c r="A8" s="58" t="s">
        <v>199</v>
      </c>
      <c r="B8" s="55"/>
      <c r="C8" s="55"/>
      <c r="D8" s="55"/>
      <c r="E8" s="55"/>
      <c r="F8" s="55"/>
      <c r="G8" s="55"/>
      <c r="H8" s="55"/>
      <c r="I8" s="55"/>
      <c r="J8" s="55"/>
      <c r="K8" s="55"/>
      <c r="L8" s="55"/>
      <c r="M8" s="55"/>
    </row>
    <row r="9" spans="1:13" ht="31.5" customHeight="1">
      <c r="A9" s="58" t="s">
        <v>200</v>
      </c>
      <c r="B9" s="55"/>
      <c r="C9" s="55"/>
      <c r="D9" s="55"/>
      <c r="E9" s="55"/>
      <c r="F9" s="55"/>
      <c r="G9" s="55"/>
      <c r="H9" s="55"/>
      <c r="I9" s="55"/>
      <c r="J9" s="55"/>
      <c r="K9" s="55"/>
      <c r="L9" s="55"/>
      <c r="M9" s="55"/>
    </row>
    <row r="10" ht="30.75" customHeight="1">
      <c r="A10" s="58" t="s">
        <v>201</v>
      </c>
    </row>
    <row r="11" ht="99.75" customHeight="1">
      <c r="A11" s="57" t="s">
        <v>202</v>
      </c>
    </row>
    <row r="12" ht="69" customHeight="1">
      <c r="A12" s="57" t="s">
        <v>203</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Q40"/>
  <sheetViews>
    <sheetView workbookViewId="0" topLeftCell="A22">
      <selection activeCell="O24" sqref="O24"/>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8" width="12.375" style="1" customWidth="1"/>
    <col min="9" max="16384" width="9.00390625" style="1" customWidth="1"/>
  </cols>
  <sheetData>
    <row r="1" spans="1:8" ht="46.5" customHeight="1">
      <c r="A1" s="3" t="s">
        <v>204</v>
      </c>
      <c r="B1" s="4"/>
      <c r="C1" s="4"/>
      <c r="D1" s="4"/>
      <c r="E1" s="4"/>
      <c r="F1" s="4"/>
      <c r="G1" s="4"/>
      <c r="H1" s="5"/>
    </row>
    <row r="2" spans="1:8" ht="33" customHeight="1">
      <c r="A2" s="6" t="s">
        <v>205</v>
      </c>
      <c r="B2" s="7"/>
      <c r="C2" s="7"/>
      <c r="D2" s="7"/>
      <c r="E2" s="7"/>
      <c r="F2" s="7"/>
      <c r="G2" s="7"/>
      <c r="H2" s="8"/>
    </row>
    <row r="3" spans="1:8" ht="25.5" customHeight="1">
      <c r="A3" s="9" t="s">
        <v>194</v>
      </c>
      <c r="B3" s="10"/>
      <c r="C3" s="10"/>
      <c r="D3" s="10"/>
      <c r="E3" s="10"/>
      <c r="F3" s="10"/>
      <c r="G3" s="10"/>
      <c r="H3" s="11"/>
    </row>
    <row r="4" spans="1:8" ht="25.5" customHeight="1">
      <c r="A4" s="12" t="s">
        <v>206</v>
      </c>
      <c r="B4" s="6" t="s">
        <v>207</v>
      </c>
      <c r="C4" s="7"/>
      <c r="D4" s="7"/>
      <c r="E4" s="7"/>
      <c r="F4" s="7"/>
      <c r="G4" s="7"/>
      <c r="H4" s="8"/>
    </row>
    <row r="5" spans="1:8" ht="25.5" customHeight="1">
      <c r="A5" s="13" t="s">
        <v>208</v>
      </c>
      <c r="B5" s="14" t="s">
        <v>209</v>
      </c>
      <c r="C5" s="15"/>
      <c r="D5" s="15"/>
      <c r="E5" s="15"/>
      <c r="F5" s="15"/>
      <c r="G5" s="15"/>
      <c r="H5" s="16"/>
    </row>
    <row r="6" spans="1:8" ht="25.5" customHeight="1">
      <c r="A6" s="17"/>
      <c r="B6" s="14" t="s">
        <v>210</v>
      </c>
      <c r="C6" s="15"/>
      <c r="D6" s="15"/>
      <c r="E6" s="15"/>
      <c r="F6" s="15"/>
      <c r="G6" s="15"/>
      <c r="H6" s="16"/>
    </row>
    <row r="7" spans="1:8" ht="45" customHeight="1">
      <c r="A7" s="12" t="s">
        <v>211</v>
      </c>
      <c r="B7" s="14" t="s">
        <v>212</v>
      </c>
      <c r="C7" s="15"/>
      <c r="D7" s="15"/>
      <c r="E7" s="15"/>
      <c r="F7" s="15"/>
      <c r="G7" s="15"/>
      <c r="H7" s="16"/>
    </row>
    <row r="8" spans="1:8" ht="25.5" customHeight="1">
      <c r="A8" s="12" t="s">
        <v>213</v>
      </c>
      <c r="B8" s="18" t="s">
        <v>214</v>
      </c>
      <c r="C8" s="18" t="s">
        <v>215</v>
      </c>
      <c r="D8" s="9" t="s">
        <v>214</v>
      </c>
      <c r="E8" s="11"/>
      <c r="F8" s="18" t="s">
        <v>216</v>
      </c>
      <c r="G8" s="9">
        <v>69760360</v>
      </c>
      <c r="H8" s="11"/>
    </row>
    <row r="9" spans="1:8" ht="25.5" customHeight="1">
      <c r="A9" s="12" t="s">
        <v>217</v>
      </c>
      <c r="B9" s="19">
        <v>42736</v>
      </c>
      <c r="C9" s="8"/>
      <c r="D9" s="6" t="s">
        <v>218</v>
      </c>
      <c r="E9" s="8"/>
      <c r="F9" s="19">
        <v>43100</v>
      </c>
      <c r="G9" s="7"/>
      <c r="H9" s="8"/>
    </row>
    <row r="10" spans="1:8" ht="75" customHeight="1">
      <c r="A10" s="12" t="s">
        <v>219</v>
      </c>
      <c r="B10" s="20" t="s">
        <v>220</v>
      </c>
      <c r="C10" s="21"/>
      <c r="D10" s="21"/>
      <c r="E10" s="21"/>
      <c r="F10" s="21"/>
      <c r="G10" s="21"/>
      <c r="H10" s="22"/>
    </row>
    <row r="11" spans="1:8" ht="75" customHeight="1">
      <c r="A11" s="12" t="s">
        <v>221</v>
      </c>
      <c r="B11" s="20" t="s">
        <v>222</v>
      </c>
      <c r="C11" s="21"/>
      <c r="D11" s="21"/>
      <c r="E11" s="21"/>
      <c r="F11" s="21"/>
      <c r="G11" s="21"/>
      <c r="H11" s="22"/>
    </row>
    <row r="12" spans="1:8" ht="34.5" customHeight="1">
      <c r="A12" s="23" t="s">
        <v>223</v>
      </c>
      <c r="B12" s="24" t="s">
        <v>224</v>
      </c>
      <c r="C12" s="25"/>
      <c r="D12" s="25"/>
      <c r="E12" s="25"/>
      <c r="F12" s="25"/>
      <c r="G12" s="25"/>
      <c r="H12" s="26"/>
    </row>
    <row r="13" spans="1:8" ht="39.75" customHeight="1">
      <c r="A13" s="27"/>
      <c r="B13" s="28"/>
      <c r="C13" s="29"/>
      <c r="D13" s="29"/>
      <c r="E13" s="29"/>
      <c r="F13" s="29"/>
      <c r="G13" s="29"/>
      <c r="H13" s="30"/>
    </row>
    <row r="14" spans="1:8" ht="34.5" customHeight="1">
      <c r="A14" s="23" t="s">
        <v>225</v>
      </c>
      <c r="B14" s="24" t="s">
        <v>226</v>
      </c>
      <c r="C14" s="25"/>
      <c r="D14" s="25"/>
      <c r="E14" s="25"/>
      <c r="F14" s="25"/>
      <c r="G14" s="25"/>
      <c r="H14" s="26"/>
    </row>
    <row r="15" spans="1:8" ht="39.75" customHeight="1">
      <c r="A15" s="27"/>
      <c r="B15" s="28"/>
      <c r="C15" s="29"/>
      <c r="D15" s="29"/>
      <c r="E15" s="29"/>
      <c r="F15" s="29"/>
      <c r="G15" s="29"/>
      <c r="H15" s="30"/>
    </row>
    <row r="16" spans="1:8" ht="30" customHeight="1">
      <c r="A16" s="31" t="s">
        <v>227</v>
      </c>
      <c r="B16" s="32"/>
      <c r="C16" s="33">
        <v>300000</v>
      </c>
      <c r="D16" s="34"/>
      <c r="E16" s="31" t="s">
        <v>228</v>
      </c>
      <c r="F16" s="32"/>
      <c r="G16" s="33">
        <v>300000</v>
      </c>
      <c r="H16" s="34"/>
    </row>
    <row r="17" spans="1:8" ht="30" customHeight="1">
      <c r="A17" s="31" t="s">
        <v>229</v>
      </c>
      <c r="B17" s="32"/>
      <c r="C17" s="31">
        <v>0</v>
      </c>
      <c r="D17" s="32"/>
      <c r="E17" s="31" t="s">
        <v>230</v>
      </c>
      <c r="F17" s="32"/>
      <c r="G17" s="31">
        <v>0</v>
      </c>
      <c r="H17" s="32"/>
    </row>
    <row r="18" spans="1:8" ht="25.5" customHeight="1">
      <c r="A18" s="35" t="s">
        <v>231</v>
      </c>
      <c r="B18" s="6" t="s">
        <v>232</v>
      </c>
      <c r="C18" s="7"/>
      <c r="D18" s="7"/>
      <c r="E18" s="8"/>
      <c r="F18" s="6" t="s">
        <v>233</v>
      </c>
      <c r="G18" s="7"/>
      <c r="H18" s="8"/>
    </row>
    <row r="19" spans="1:8" ht="30" customHeight="1">
      <c r="A19" s="36" t="s">
        <v>234</v>
      </c>
      <c r="B19" s="9" t="s">
        <v>235</v>
      </c>
      <c r="C19" s="10"/>
      <c r="D19" s="10"/>
      <c r="E19" s="11"/>
      <c r="F19" s="37">
        <v>300000</v>
      </c>
      <c r="G19" s="38"/>
      <c r="H19" s="39"/>
    </row>
    <row r="20" spans="1:8" ht="30" customHeight="1">
      <c r="A20" s="40"/>
      <c r="B20" s="9"/>
      <c r="C20" s="10"/>
      <c r="D20" s="10"/>
      <c r="E20" s="11"/>
      <c r="F20" s="9"/>
      <c r="G20" s="10"/>
      <c r="H20" s="11"/>
    </row>
    <row r="21" spans="1:8" ht="30" customHeight="1">
      <c r="A21" s="41"/>
      <c r="B21" s="9"/>
      <c r="C21" s="10"/>
      <c r="D21" s="10"/>
      <c r="E21" s="11"/>
      <c r="F21" s="9"/>
      <c r="G21" s="10"/>
      <c r="H21" s="11"/>
    </row>
    <row r="22" spans="1:8" ht="75" customHeight="1">
      <c r="A22" s="12" t="s">
        <v>236</v>
      </c>
      <c r="B22" s="20" t="s">
        <v>237</v>
      </c>
      <c r="C22" s="21"/>
      <c r="D22" s="21"/>
      <c r="E22" s="21"/>
      <c r="F22" s="21"/>
      <c r="G22" s="21"/>
      <c r="H22" s="22"/>
    </row>
    <row r="23" spans="1:8" ht="75" customHeight="1">
      <c r="A23" s="12" t="s">
        <v>238</v>
      </c>
      <c r="B23" s="20" t="s">
        <v>239</v>
      </c>
      <c r="C23" s="21"/>
      <c r="D23" s="21"/>
      <c r="E23" s="21"/>
      <c r="F23" s="21"/>
      <c r="G23" s="21"/>
      <c r="H23" s="22"/>
    </row>
    <row r="24" spans="1:8" ht="75" customHeight="1">
      <c r="A24" s="12" t="s">
        <v>240</v>
      </c>
      <c r="B24" s="20" t="s">
        <v>241</v>
      </c>
      <c r="C24" s="21"/>
      <c r="D24" s="21"/>
      <c r="E24" s="21"/>
      <c r="F24" s="21"/>
      <c r="G24" s="21"/>
      <c r="H24" s="22"/>
    </row>
    <row r="25" spans="1:8" ht="34.5" customHeight="1">
      <c r="A25" s="6" t="s">
        <v>242</v>
      </c>
      <c r="B25" s="7"/>
      <c r="C25" s="7"/>
      <c r="D25" s="7"/>
      <c r="E25" s="7"/>
      <c r="F25" s="7"/>
      <c r="G25" s="7"/>
      <c r="H25" s="8"/>
    </row>
    <row r="26" spans="1:8" ht="34.5" customHeight="1">
      <c r="A26" s="42" t="s">
        <v>243</v>
      </c>
      <c r="B26" s="6" t="s">
        <v>244</v>
      </c>
      <c r="C26" s="7"/>
      <c r="D26" s="8"/>
      <c r="E26" s="6" t="s">
        <v>245</v>
      </c>
      <c r="F26" s="7"/>
      <c r="G26" s="7"/>
      <c r="H26" s="8"/>
    </row>
    <row r="27" spans="1:8" ht="30" customHeight="1">
      <c r="A27" s="23" t="s">
        <v>246</v>
      </c>
      <c r="B27" s="43" t="s">
        <v>247</v>
      </c>
      <c r="C27" s="44"/>
      <c r="D27" s="45"/>
      <c r="E27" s="43" t="s">
        <v>248</v>
      </c>
      <c r="F27" s="44"/>
      <c r="G27" s="44"/>
      <c r="H27" s="45"/>
    </row>
    <row r="28" spans="1:8" ht="30" customHeight="1">
      <c r="A28" s="46"/>
      <c r="B28" s="43" t="s">
        <v>249</v>
      </c>
      <c r="C28" s="44"/>
      <c r="D28" s="45"/>
      <c r="E28" s="43" t="s">
        <v>250</v>
      </c>
      <c r="F28" s="44"/>
      <c r="G28" s="44"/>
      <c r="H28" s="45"/>
    </row>
    <row r="29" spans="1:13" ht="30" customHeight="1">
      <c r="A29" s="46"/>
      <c r="B29" s="43" t="s">
        <v>251</v>
      </c>
      <c r="C29" s="44"/>
      <c r="D29" s="45"/>
      <c r="E29" s="43" t="s">
        <v>248</v>
      </c>
      <c r="F29" s="44"/>
      <c r="G29" s="44"/>
      <c r="H29" s="45"/>
      <c r="K29" s="52"/>
      <c r="L29" s="52"/>
      <c r="M29" s="52"/>
    </row>
    <row r="30" spans="1:17" ht="30" customHeight="1">
      <c r="A30" s="46"/>
      <c r="B30" s="43" t="s">
        <v>252</v>
      </c>
      <c r="C30" s="44"/>
      <c r="D30" s="45"/>
      <c r="E30" s="43" t="s">
        <v>253</v>
      </c>
      <c r="F30" s="44"/>
      <c r="G30" s="44"/>
      <c r="H30" s="45"/>
      <c r="K30" s="52"/>
      <c r="L30" s="52"/>
      <c r="M30" s="52"/>
      <c r="N30" s="52"/>
      <c r="O30" s="52"/>
      <c r="P30" s="52"/>
      <c r="Q30" s="52"/>
    </row>
    <row r="31" spans="1:8" ht="30" customHeight="1">
      <c r="A31" s="27"/>
      <c r="B31" s="43" t="s">
        <v>254</v>
      </c>
      <c r="C31" s="44"/>
      <c r="D31" s="45"/>
      <c r="E31" s="43" t="s">
        <v>248</v>
      </c>
      <c r="F31" s="44"/>
      <c r="G31" s="44"/>
      <c r="H31" s="45"/>
    </row>
    <row r="32" spans="1:8" ht="30" customHeight="1">
      <c r="A32" s="13" t="s">
        <v>255</v>
      </c>
      <c r="B32" s="14" t="s">
        <v>256</v>
      </c>
      <c r="C32" s="15"/>
      <c r="D32" s="16"/>
      <c r="E32" s="43" t="s">
        <v>248</v>
      </c>
      <c r="F32" s="44"/>
      <c r="G32" s="44"/>
      <c r="H32" s="45"/>
    </row>
    <row r="33" spans="1:8" ht="30" customHeight="1">
      <c r="A33" s="17"/>
      <c r="B33" s="14" t="s">
        <v>257</v>
      </c>
      <c r="C33" s="15"/>
      <c r="D33" s="16"/>
      <c r="E33" s="43" t="s">
        <v>248</v>
      </c>
      <c r="F33" s="44"/>
      <c r="G33" s="44"/>
      <c r="H33" s="45"/>
    </row>
    <row r="34" spans="1:8" ht="30" customHeight="1">
      <c r="A34" s="13" t="s">
        <v>258</v>
      </c>
      <c r="B34" s="14" t="s">
        <v>259</v>
      </c>
      <c r="C34" s="15"/>
      <c r="D34" s="16"/>
      <c r="E34" s="47">
        <v>0.85</v>
      </c>
      <c r="F34" s="15"/>
      <c r="G34" s="15"/>
      <c r="H34" s="16"/>
    </row>
    <row r="35" spans="1:8" ht="30" customHeight="1">
      <c r="A35" s="17"/>
      <c r="B35" s="14" t="s">
        <v>260</v>
      </c>
      <c r="C35" s="15"/>
      <c r="D35" s="16"/>
      <c r="E35" s="48">
        <f>0%</f>
        <v>0</v>
      </c>
      <c r="F35" s="49"/>
      <c r="G35" s="49"/>
      <c r="H35" s="50"/>
    </row>
    <row r="36" spans="1:8" ht="30" customHeight="1">
      <c r="A36" s="23" t="s">
        <v>261</v>
      </c>
      <c r="B36" s="14" t="s">
        <v>262</v>
      </c>
      <c r="C36" s="15"/>
      <c r="D36" s="16"/>
      <c r="E36" s="14" t="s">
        <v>250</v>
      </c>
      <c r="F36" s="15"/>
      <c r="G36" s="15"/>
      <c r="H36" s="16"/>
    </row>
    <row r="37" spans="1:8" ht="30" customHeight="1">
      <c r="A37" s="27"/>
      <c r="B37" s="14" t="s">
        <v>263</v>
      </c>
      <c r="C37" s="15"/>
      <c r="D37" s="16"/>
      <c r="E37" s="14" t="s">
        <v>264</v>
      </c>
      <c r="F37" s="15"/>
      <c r="G37" s="15"/>
      <c r="H37" s="16"/>
    </row>
    <row r="38" spans="1:8" ht="30" customHeight="1">
      <c r="A38" s="12" t="s">
        <v>265</v>
      </c>
      <c r="B38" s="20" t="s">
        <v>231</v>
      </c>
      <c r="C38" s="21"/>
      <c r="D38" s="21"/>
      <c r="E38" s="21"/>
      <c r="F38" s="21"/>
      <c r="G38" s="21"/>
      <c r="H38" s="22"/>
    </row>
    <row r="39" spans="1:8" ht="34.5" customHeight="1">
      <c r="A39" s="9" t="s">
        <v>266</v>
      </c>
      <c r="B39" s="10"/>
      <c r="C39" s="10"/>
      <c r="D39" s="10"/>
      <c r="E39" s="10"/>
      <c r="F39" s="10"/>
      <c r="G39" s="10"/>
      <c r="H39" s="11"/>
    </row>
    <row r="40" spans="1:8" ht="25.5" customHeight="1">
      <c r="A40" s="51"/>
      <c r="B40" s="51"/>
      <c r="C40" s="51"/>
      <c r="D40" s="51"/>
      <c r="E40" s="51"/>
      <c r="F40" s="51"/>
      <c r="G40" s="51"/>
      <c r="H40" s="51"/>
    </row>
    <row r="41" ht="14.25" customHeight="1"/>
  </sheetData>
  <sheetProtection/>
  <mergeCells count="71">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H22"/>
    <mergeCell ref="B23:H23"/>
    <mergeCell ref="B24:H24"/>
    <mergeCell ref="A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H38"/>
    <mergeCell ref="A39:H39"/>
    <mergeCell ref="A40:H40"/>
    <mergeCell ref="A5:A6"/>
    <mergeCell ref="A12:A13"/>
    <mergeCell ref="A14:A15"/>
    <mergeCell ref="A19:A21"/>
    <mergeCell ref="A27:A31"/>
    <mergeCell ref="A32:A33"/>
    <mergeCell ref="A34:A35"/>
    <mergeCell ref="A36:A37"/>
    <mergeCell ref="B12:H13"/>
    <mergeCell ref="B14:H15"/>
  </mergeCells>
  <printOptions/>
  <pageMargins left="0.71" right="0.71" top="0.2" bottom="0.2" header="0.31" footer="0.3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
    </sheetView>
  </sheetViews>
  <sheetFormatPr defaultColWidth="9.00390625" defaultRowHeight="14.25"/>
  <cols>
    <col min="1" max="1" width="120.875" style="0" customWidth="1"/>
    <col min="13" max="13" width="13.25390625" style="0" customWidth="1"/>
  </cols>
  <sheetData>
    <row r="1" spans="1:13" ht="42.75" customHeight="1">
      <c r="A1" s="84" t="s">
        <v>3</v>
      </c>
      <c r="B1" s="56"/>
      <c r="C1" s="56"/>
      <c r="D1" s="56"/>
      <c r="E1" s="56"/>
      <c r="F1" s="56"/>
      <c r="G1" s="56"/>
      <c r="H1" s="56"/>
      <c r="I1" s="56"/>
      <c r="J1" s="56"/>
      <c r="K1" s="56"/>
      <c r="L1" s="56"/>
      <c r="M1" s="56"/>
    </row>
    <row r="2" ht="20.25" customHeight="1"/>
    <row r="3" spans="1:12" ht="51.75" customHeight="1">
      <c r="A3" s="136" t="s">
        <v>4</v>
      </c>
      <c r="B3" s="55"/>
      <c r="C3" s="55"/>
      <c r="D3" s="55"/>
      <c r="E3" s="55"/>
      <c r="F3" s="55"/>
      <c r="G3" s="55"/>
      <c r="H3" s="55"/>
      <c r="I3" s="55"/>
      <c r="J3" s="55"/>
      <c r="K3" s="55"/>
      <c r="L3" s="55"/>
    </row>
    <row r="4" spans="1:12" ht="68.25" customHeight="1">
      <c r="A4" s="137" t="s">
        <v>5</v>
      </c>
      <c r="B4" s="55"/>
      <c r="C4" s="55"/>
      <c r="D4" s="55"/>
      <c r="E4" s="55"/>
      <c r="F4" s="55"/>
      <c r="G4" s="55"/>
      <c r="H4" s="55"/>
      <c r="I4" s="55"/>
      <c r="J4" s="55"/>
      <c r="K4" s="55"/>
      <c r="L4" s="55"/>
    </row>
    <row r="5" spans="1:12" ht="68.25" customHeight="1">
      <c r="A5" s="137" t="s">
        <v>6</v>
      </c>
      <c r="B5" s="55"/>
      <c r="C5" s="55"/>
      <c r="D5" s="55"/>
      <c r="E5" s="55"/>
      <c r="F5" s="55"/>
      <c r="G5" s="55"/>
      <c r="H5" s="55"/>
      <c r="I5" s="55"/>
      <c r="J5" s="55"/>
      <c r="K5" s="55"/>
      <c r="L5" s="55"/>
    </row>
    <row r="6" spans="1:12" ht="93.75" customHeight="1">
      <c r="A6" s="137" t="s">
        <v>7</v>
      </c>
      <c r="B6" s="55"/>
      <c r="C6" s="55"/>
      <c r="D6" s="55"/>
      <c r="E6" s="55"/>
      <c r="F6" s="55"/>
      <c r="G6" s="55"/>
      <c r="H6" s="55"/>
      <c r="I6" s="55"/>
      <c r="J6" s="55"/>
      <c r="K6" s="55"/>
      <c r="L6" s="55"/>
    </row>
    <row r="7" ht="54" customHeight="1">
      <c r="A7" s="138" t="s">
        <v>8</v>
      </c>
    </row>
    <row r="8" spans="1:12" ht="68.25" customHeight="1">
      <c r="A8" s="137" t="s">
        <v>9</v>
      </c>
      <c r="B8" s="55"/>
      <c r="C8" s="55"/>
      <c r="D8" s="55"/>
      <c r="E8" s="55"/>
      <c r="F8" s="55"/>
      <c r="G8" s="55"/>
      <c r="H8" s="55"/>
      <c r="I8" s="55"/>
      <c r="J8" s="55"/>
      <c r="K8" s="55"/>
      <c r="L8" s="55"/>
    </row>
    <row r="9" spans="1:12" ht="68.25" customHeight="1">
      <c r="A9" s="137" t="s">
        <v>10</v>
      </c>
      <c r="B9" s="55"/>
      <c r="C9" s="55"/>
      <c r="D9" s="55"/>
      <c r="E9" s="55"/>
      <c r="F9" s="55"/>
      <c r="G9" s="55"/>
      <c r="H9" s="55"/>
      <c r="I9" s="55"/>
      <c r="J9" s="55"/>
      <c r="K9" s="55"/>
      <c r="L9" s="55"/>
    </row>
    <row r="10" spans="1:12" ht="24" customHeight="1">
      <c r="A10" s="55"/>
      <c r="B10" s="55"/>
      <c r="C10" s="55"/>
      <c r="D10" s="55"/>
      <c r="E10" s="55"/>
      <c r="F10" s="55"/>
      <c r="G10" s="55"/>
      <c r="H10" s="55"/>
      <c r="I10" s="55"/>
      <c r="J10" s="55"/>
      <c r="K10" s="55"/>
      <c r="L10" s="55"/>
    </row>
    <row r="11" spans="1:12" ht="24" customHeight="1">
      <c r="A11" s="55"/>
      <c r="B11" s="55"/>
      <c r="C11" s="55"/>
      <c r="D11" s="55"/>
      <c r="E11" s="55"/>
      <c r="F11" s="55"/>
      <c r="G11" s="55"/>
      <c r="H11" s="55"/>
      <c r="I11" s="55"/>
      <c r="J11" s="55"/>
      <c r="K11" s="55"/>
      <c r="L11" s="55"/>
    </row>
    <row r="12" spans="1:12" ht="24" customHeight="1">
      <c r="A12" s="55"/>
      <c r="B12" s="55"/>
      <c r="C12" s="55"/>
      <c r="D12" s="55"/>
      <c r="E12" s="55"/>
      <c r="F12" s="55"/>
      <c r="G12" s="55"/>
      <c r="H12" s="55"/>
      <c r="I12" s="55"/>
      <c r="J12" s="55"/>
      <c r="K12" s="55"/>
      <c r="L12" s="55"/>
    </row>
    <row r="13" spans="1:12" ht="24" customHeight="1">
      <c r="A13" s="55"/>
      <c r="B13" s="55"/>
      <c r="C13" s="55"/>
      <c r="D13" s="55"/>
      <c r="E13" s="55"/>
      <c r="F13" s="55"/>
      <c r="G13" s="55"/>
      <c r="H13" s="55"/>
      <c r="I13" s="55"/>
      <c r="J13" s="55"/>
      <c r="K13" s="55"/>
      <c r="L13" s="55"/>
    </row>
    <row r="14" spans="1:12" ht="24" customHeight="1">
      <c r="A14" s="55"/>
      <c r="B14" s="55"/>
      <c r="C14" s="55"/>
      <c r="D14" s="55"/>
      <c r="E14" s="55"/>
      <c r="F14" s="55"/>
      <c r="G14" s="55"/>
      <c r="H14" s="55"/>
      <c r="I14" s="55"/>
      <c r="J14" s="55"/>
      <c r="K14" s="55"/>
      <c r="L14" s="55"/>
    </row>
    <row r="15" spans="1:12" ht="24" customHeight="1">
      <c r="A15" s="55"/>
      <c r="B15" s="55"/>
      <c r="C15" s="55"/>
      <c r="D15" s="55"/>
      <c r="E15" s="55"/>
      <c r="F15" s="55"/>
      <c r="G15" s="55"/>
      <c r="H15" s="55"/>
      <c r="I15" s="55"/>
      <c r="J15" s="55"/>
      <c r="K15" s="55"/>
      <c r="L15" s="55"/>
    </row>
    <row r="16" spans="1:12" ht="24" customHeight="1">
      <c r="A16" s="55"/>
      <c r="B16" s="55"/>
      <c r="C16" s="55"/>
      <c r="D16" s="55"/>
      <c r="E16" s="55"/>
      <c r="F16" s="55"/>
      <c r="G16" s="55"/>
      <c r="H16" s="55"/>
      <c r="I16" s="55"/>
      <c r="J16" s="55"/>
      <c r="K16" s="55"/>
      <c r="L16" s="55"/>
    </row>
    <row r="17" spans="1:12" ht="24" customHeight="1">
      <c r="A17" s="55"/>
      <c r="B17" s="55"/>
      <c r="C17" s="55"/>
      <c r="D17" s="55"/>
      <c r="E17" s="55"/>
      <c r="F17" s="55"/>
      <c r="G17" s="55"/>
      <c r="H17" s="55"/>
      <c r="I17" s="55"/>
      <c r="J17" s="55"/>
      <c r="K17" s="55"/>
      <c r="L17" s="55"/>
    </row>
  </sheetData>
  <sheetProtection/>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5"/>
  <sheetViews>
    <sheetView zoomScale="85" zoomScaleNormal="85" workbookViewId="0" topLeftCell="A1">
      <selection activeCell="C6" sqref="C6"/>
    </sheetView>
  </sheetViews>
  <sheetFormatPr defaultColWidth="9.00390625" defaultRowHeight="14.25"/>
  <cols>
    <col min="1" max="1" width="121.375" style="0" customWidth="1"/>
    <col min="3" max="3" width="70.375" style="0" customWidth="1"/>
    <col min="13" max="13" width="13.25390625" style="0" customWidth="1"/>
  </cols>
  <sheetData>
    <row r="1" spans="1:13" ht="44.25" customHeight="1">
      <c r="A1" s="84" t="s">
        <v>11</v>
      </c>
      <c r="B1" s="56"/>
      <c r="C1" s="56"/>
      <c r="D1" s="56"/>
      <c r="E1" s="56"/>
      <c r="F1" s="56"/>
      <c r="G1" s="56"/>
      <c r="H1" s="56"/>
      <c r="I1" s="56"/>
      <c r="J1" s="56"/>
      <c r="K1" s="56"/>
      <c r="L1" s="56"/>
      <c r="M1" s="56"/>
    </row>
    <row r="2" ht="24" customHeight="1"/>
    <row r="3" ht="87.75" customHeight="1">
      <c r="A3" s="135" t="s">
        <v>12</v>
      </c>
    </row>
    <row r="4" ht="29.25" customHeight="1">
      <c r="A4" s="59" t="s">
        <v>13</v>
      </c>
    </row>
    <row r="5" ht="29.25" customHeight="1">
      <c r="A5" s="59" t="s">
        <v>14</v>
      </c>
    </row>
    <row r="6" ht="91.5" customHeight="1">
      <c r="A6" s="135" t="s">
        <v>15</v>
      </c>
    </row>
    <row r="7" ht="43.5" customHeight="1">
      <c r="A7" s="135" t="s">
        <v>16</v>
      </c>
    </row>
    <row r="8" ht="37.5" customHeight="1">
      <c r="A8" s="59" t="s">
        <v>17</v>
      </c>
    </row>
    <row r="9" ht="37.5" customHeight="1">
      <c r="A9" s="135" t="s">
        <v>18</v>
      </c>
    </row>
    <row r="10" ht="37.5" customHeight="1">
      <c r="A10" s="59" t="s">
        <v>19</v>
      </c>
    </row>
    <row r="11" ht="82.5" customHeight="1">
      <c r="A11" s="135" t="s">
        <v>20</v>
      </c>
    </row>
    <row r="12" ht="37.5" customHeight="1">
      <c r="A12" s="135" t="s">
        <v>21</v>
      </c>
    </row>
    <row r="13" ht="80.25" customHeight="1">
      <c r="A13" s="135" t="s">
        <v>22</v>
      </c>
    </row>
    <row r="14" ht="37.5" customHeight="1">
      <c r="A14" s="59" t="s">
        <v>23</v>
      </c>
    </row>
    <row r="15" ht="66.75" customHeight="1">
      <c r="A15" s="135" t="s">
        <v>24</v>
      </c>
    </row>
  </sheetData>
  <sheetProtection/>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A4" sqref="A4"/>
    </sheetView>
  </sheetViews>
  <sheetFormatPr defaultColWidth="9.00390625" defaultRowHeight="14.25"/>
  <cols>
    <col min="1" max="1" width="121.375" style="0" customWidth="1"/>
    <col min="13" max="13" width="13.25390625" style="0" customWidth="1"/>
  </cols>
  <sheetData>
    <row r="1" spans="1:13" ht="36" customHeight="1">
      <c r="A1" s="84" t="s">
        <v>25</v>
      </c>
      <c r="B1" s="56"/>
      <c r="C1" s="56"/>
      <c r="D1" s="56"/>
      <c r="E1" s="56"/>
      <c r="F1" s="56"/>
      <c r="G1" s="56"/>
      <c r="H1" s="56"/>
      <c r="I1" s="56"/>
      <c r="J1" s="56"/>
      <c r="K1" s="56"/>
      <c r="L1" s="56"/>
      <c r="M1" s="56"/>
    </row>
    <row r="2" ht="24" customHeight="1"/>
    <row r="3" spans="1:13" ht="89.25" customHeight="1">
      <c r="A3" s="132" t="s">
        <v>26</v>
      </c>
      <c r="B3" s="55"/>
      <c r="C3" s="55"/>
      <c r="D3" s="55"/>
      <c r="E3" s="55"/>
      <c r="F3" s="55"/>
      <c r="G3" s="55"/>
      <c r="H3" s="55"/>
      <c r="I3" s="55"/>
      <c r="J3" s="55"/>
      <c r="K3" s="55"/>
      <c r="L3" s="55"/>
      <c r="M3" s="55"/>
    </row>
    <row r="4" spans="1:13" s="62" customFormat="1" ht="60" customHeight="1">
      <c r="A4" s="132" t="s">
        <v>27</v>
      </c>
      <c r="B4" s="55"/>
      <c r="C4" s="55"/>
      <c r="D4" s="55"/>
      <c r="E4" s="55"/>
      <c r="F4" s="55"/>
      <c r="G4" s="55"/>
      <c r="H4" s="55"/>
      <c r="I4" s="55"/>
      <c r="J4" s="55"/>
      <c r="K4" s="55"/>
      <c r="L4" s="55"/>
      <c r="M4" s="55"/>
    </row>
    <row r="5" spans="1:13" s="62" customFormat="1" ht="60" customHeight="1">
      <c r="A5" s="132" t="s">
        <v>28</v>
      </c>
      <c r="B5" s="55"/>
      <c r="C5" s="55"/>
      <c r="D5" s="55"/>
      <c r="E5" s="55"/>
      <c r="F5" s="55"/>
      <c r="G5" s="55"/>
      <c r="H5" s="55"/>
      <c r="I5" s="55"/>
      <c r="J5" s="55"/>
      <c r="K5" s="55"/>
      <c r="L5" s="55"/>
      <c r="M5" s="55"/>
    </row>
    <row r="6" spans="1:13" s="62" customFormat="1" ht="65.25" customHeight="1">
      <c r="A6" s="132" t="s">
        <v>29</v>
      </c>
      <c r="B6" s="55"/>
      <c r="C6" s="55"/>
      <c r="D6" s="55"/>
      <c r="E6" s="55"/>
      <c r="F6" s="55"/>
      <c r="G6" s="55"/>
      <c r="H6" s="55"/>
      <c r="I6" s="55"/>
      <c r="J6" s="55"/>
      <c r="K6" s="55"/>
      <c r="L6" s="55"/>
      <c r="M6" s="55"/>
    </row>
    <row r="7" s="62" customFormat="1" ht="60" customHeight="1">
      <c r="A7" s="132" t="s">
        <v>30</v>
      </c>
    </row>
    <row r="8" spans="1:13" ht="42" customHeight="1">
      <c r="A8" s="133"/>
      <c r="B8" s="55"/>
      <c r="C8" s="55"/>
      <c r="D8" s="55"/>
      <c r="E8" s="55"/>
      <c r="F8" s="55"/>
      <c r="G8" s="55"/>
      <c r="H8" s="55"/>
      <c r="I8" s="55"/>
      <c r="J8" s="55"/>
      <c r="K8" s="55"/>
      <c r="L8" s="55"/>
      <c r="M8" s="55"/>
    </row>
    <row r="9" spans="1:13" ht="24" customHeight="1">
      <c r="A9" s="133"/>
      <c r="B9" s="55"/>
      <c r="C9" s="55"/>
      <c r="D9" s="55"/>
      <c r="E9" s="55"/>
      <c r="F9" s="55"/>
      <c r="G9" s="55"/>
      <c r="H9" s="55"/>
      <c r="I9" s="55"/>
      <c r="J9" s="55"/>
      <c r="K9" s="55"/>
      <c r="L9" s="55"/>
      <c r="M9" s="55"/>
    </row>
    <row r="10" spans="1:13" ht="24" customHeight="1">
      <c r="A10" s="133"/>
      <c r="B10" s="55"/>
      <c r="C10" s="55"/>
      <c r="D10" s="55"/>
      <c r="E10" s="55"/>
      <c r="F10" s="55"/>
      <c r="G10" s="55"/>
      <c r="H10" s="55"/>
      <c r="I10" s="55"/>
      <c r="J10" s="55"/>
      <c r="K10" s="55"/>
      <c r="L10" s="55"/>
      <c r="M10" s="55"/>
    </row>
    <row r="11" spans="1:13" ht="24" customHeight="1">
      <c r="A11" s="133"/>
      <c r="B11" s="55"/>
      <c r="C11" s="55"/>
      <c r="D11" s="55"/>
      <c r="E11" s="55"/>
      <c r="F11" s="55"/>
      <c r="G11" s="55"/>
      <c r="H11" s="55"/>
      <c r="I11" s="55"/>
      <c r="J11" s="55"/>
      <c r="K11" s="55"/>
      <c r="L11" s="55"/>
      <c r="M11" s="55"/>
    </row>
    <row r="12" spans="1:13" ht="24" customHeight="1">
      <c r="A12" s="134"/>
      <c r="B12" s="55"/>
      <c r="C12" s="55"/>
      <c r="D12" s="55"/>
      <c r="E12" s="55"/>
      <c r="F12" s="55"/>
      <c r="G12" s="55"/>
      <c r="H12" s="55"/>
      <c r="I12" s="55"/>
      <c r="J12" s="55"/>
      <c r="K12" s="55"/>
      <c r="L12" s="55"/>
      <c r="M12" s="55"/>
    </row>
    <row r="13" spans="1:13" ht="24" customHeight="1">
      <c r="A13" s="133"/>
      <c r="B13" s="55"/>
      <c r="C13" s="55"/>
      <c r="D13" s="55"/>
      <c r="E13" s="55"/>
      <c r="F13" s="55"/>
      <c r="G13" s="55"/>
      <c r="H13" s="55"/>
      <c r="I13" s="55"/>
      <c r="J13" s="55"/>
      <c r="K13" s="55"/>
      <c r="L13" s="55"/>
      <c r="M13" s="55"/>
    </row>
    <row r="14" spans="1:13" ht="24" customHeight="1">
      <c r="A14" s="133"/>
      <c r="B14" s="55"/>
      <c r="C14" s="55"/>
      <c r="D14" s="55"/>
      <c r="E14" s="55"/>
      <c r="F14" s="55"/>
      <c r="G14" s="55"/>
      <c r="H14" s="55"/>
      <c r="I14" s="55"/>
      <c r="J14" s="55"/>
      <c r="K14" s="55"/>
      <c r="L14" s="55"/>
      <c r="M14" s="55"/>
    </row>
    <row r="15" spans="1:13" ht="24" customHeight="1">
      <c r="A15" s="133"/>
      <c r="B15" s="55"/>
      <c r="C15" s="55"/>
      <c r="D15" s="55"/>
      <c r="E15" s="55"/>
      <c r="F15" s="55"/>
      <c r="G15" s="55"/>
      <c r="H15" s="55"/>
      <c r="I15" s="55"/>
      <c r="J15" s="55"/>
      <c r="K15" s="55"/>
      <c r="L15" s="55"/>
      <c r="M15" s="55"/>
    </row>
    <row r="16" spans="1:13" ht="24" customHeight="1">
      <c r="A16" s="135"/>
      <c r="B16" s="55"/>
      <c r="C16" s="55"/>
      <c r="D16" s="55"/>
      <c r="E16" s="55"/>
      <c r="F16" s="55"/>
      <c r="G16" s="55"/>
      <c r="H16" s="55"/>
      <c r="I16" s="55"/>
      <c r="J16" s="55"/>
      <c r="K16" s="55"/>
      <c r="L16" s="55"/>
      <c r="M16" s="55"/>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18"/>
  <sheetViews>
    <sheetView zoomScale="85" zoomScaleNormal="85" workbookViewId="0" topLeftCell="A1">
      <selection activeCell="B18" sqref="B18"/>
    </sheetView>
  </sheetViews>
  <sheetFormatPr defaultColWidth="8.00390625" defaultRowHeight="14.25"/>
  <cols>
    <col min="1" max="1" width="35.375" style="124" customWidth="1"/>
    <col min="2" max="2" width="23.75390625" style="124" customWidth="1"/>
    <col min="3" max="3" width="37.50390625" style="124" customWidth="1"/>
    <col min="4" max="4" width="23.75390625" style="124" customWidth="1"/>
    <col min="5" max="253" width="8.00390625" style="124" customWidth="1"/>
    <col min="254" max="16384" width="8.00390625" style="124" customWidth="1"/>
  </cols>
  <sheetData>
    <row r="1" spans="1:253" ht="43.5" customHeight="1">
      <c r="A1" s="84" t="s">
        <v>31</v>
      </c>
      <c r="B1" s="84"/>
      <c r="C1" s="84"/>
      <c r="D1" s="8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30" customHeight="1">
      <c r="A2" s="85" t="s">
        <v>32</v>
      </c>
      <c r="B2" s="85"/>
      <c r="C2" s="85"/>
      <c r="D2" s="86" t="s">
        <v>33</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4" s="123" customFormat="1" ht="24" customHeight="1">
      <c r="A3" s="88" t="s">
        <v>34</v>
      </c>
      <c r="B3" s="70"/>
      <c r="C3" s="88" t="s">
        <v>35</v>
      </c>
      <c r="D3" s="70"/>
    </row>
    <row r="4" spans="1:4" s="123" customFormat="1" ht="24" customHeight="1">
      <c r="A4" s="125" t="s">
        <v>36</v>
      </c>
      <c r="B4" s="125" t="s">
        <v>37</v>
      </c>
      <c r="C4" s="125" t="s">
        <v>36</v>
      </c>
      <c r="D4" s="70" t="s">
        <v>37</v>
      </c>
    </row>
    <row r="5" spans="1:4" s="123" customFormat="1" ht="24" customHeight="1">
      <c r="A5" s="126" t="s">
        <v>38</v>
      </c>
      <c r="B5" s="122">
        <v>22436690</v>
      </c>
      <c r="C5" s="96" t="s">
        <v>39</v>
      </c>
      <c r="D5" s="122">
        <v>18509688</v>
      </c>
    </row>
    <row r="6" spans="1:4" s="123" customFormat="1" ht="24" customHeight="1">
      <c r="A6" s="126" t="s">
        <v>40</v>
      </c>
      <c r="B6" s="122">
        <v>22436690</v>
      </c>
      <c r="C6" s="96" t="s">
        <v>41</v>
      </c>
      <c r="D6" s="122">
        <v>2454046</v>
      </c>
    </row>
    <row r="7" spans="1:6" s="123" customFormat="1" ht="24" customHeight="1">
      <c r="A7" s="126" t="s">
        <v>42</v>
      </c>
      <c r="B7" s="122"/>
      <c r="C7" s="96" t="s">
        <v>43</v>
      </c>
      <c r="D7" s="122">
        <v>866445</v>
      </c>
      <c r="F7" s="132" t="s">
        <v>27</v>
      </c>
    </row>
    <row r="8" spans="1:6" s="123" customFormat="1" ht="24" customHeight="1">
      <c r="A8" s="126" t="s">
        <v>44</v>
      </c>
      <c r="B8" s="122"/>
      <c r="C8" s="96" t="s">
        <v>45</v>
      </c>
      <c r="D8" s="122">
        <v>606511</v>
      </c>
      <c r="F8" s="132" t="s">
        <v>28</v>
      </c>
    </row>
    <row r="9" spans="1:6" s="123" customFormat="1" ht="24" customHeight="1">
      <c r="A9" s="126" t="s">
        <v>46</v>
      </c>
      <c r="B9" s="122"/>
      <c r="C9" s="96"/>
      <c r="D9" s="122"/>
      <c r="F9" s="132" t="s">
        <v>29</v>
      </c>
    </row>
    <row r="10" spans="1:6" s="123" customFormat="1" ht="24" customHeight="1">
      <c r="A10" s="126" t="s">
        <v>47</v>
      </c>
      <c r="B10" s="122"/>
      <c r="C10" s="96"/>
      <c r="D10" s="122"/>
      <c r="F10" s="132" t="s">
        <v>30</v>
      </c>
    </row>
    <row r="11" spans="1:4" s="123" customFormat="1" ht="24" customHeight="1">
      <c r="A11" s="126"/>
      <c r="B11" s="122"/>
      <c r="C11" s="96"/>
      <c r="D11" s="122"/>
    </row>
    <row r="12" spans="1:4" s="123" customFormat="1" ht="24" customHeight="1">
      <c r="A12" s="126"/>
      <c r="B12" s="122"/>
      <c r="C12" s="96"/>
      <c r="D12" s="122"/>
    </row>
    <row r="13" spans="1:4" s="123" customFormat="1" ht="24" customHeight="1">
      <c r="A13" s="126"/>
      <c r="B13" s="122"/>
      <c r="C13" s="96"/>
      <c r="D13" s="122"/>
    </row>
    <row r="14" spans="1:4" s="123" customFormat="1" ht="24" customHeight="1">
      <c r="A14" s="126"/>
      <c r="B14" s="122"/>
      <c r="C14" s="96"/>
      <c r="D14" s="122"/>
    </row>
    <row r="15" spans="1:4" s="123" customFormat="1" ht="24" customHeight="1">
      <c r="A15" s="126"/>
      <c r="B15" s="122"/>
      <c r="C15" s="96"/>
      <c r="D15" s="122"/>
    </row>
    <row r="16" spans="1:4" s="123" customFormat="1" ht="24" customHeight="1">
      <c r="A16" s="126"/>
      <c r="B16" s="122"/>
      <c r="C16" s="96"/>
      <c r="D16" s="122"/>
    </row>
    <row r="17" spans="1:4" s="123" customFormat="1" ht="24" customHeight="1">
      <c r="A17" s="126"/>
      <c r="B17" s="122"/>
      <c r="C17" s="96"/>
      <c r="D17" s="122"/>
    </row>
    <row r="18" spans="1:4" s="123" customFormat="1" ht="24" customHeight="1">
      <c r="A18" s="88" t="s">
        <v>48</v>
      </c>
      <c r="B18" s="122">
        <v>22436690</v>
      </c>
      <c r="C18" s="88" t="s">
        <v>49</v>
      </c>
      <c r="D18" s="122">
        <f>SUM(D5:D17)</f>
        <v>22436690</v>
      </c>
    </row>
    <row r="20" ht="15" customHeight="1"/>
  </sheetData>
  <sheetProtection/>
  <mergeCells count="4">
    <mergeCell ref="A1:D1"/>
    <mergeCell ref="A2:C2"/>
    <mergeCell ref="A3:B3"/>
    <mergeCell ref="C3:D3"/>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29"/>
  <sheetViews>
    <sheetView zoomScale="85" zoomScaleNormal="85" workbookViewId="0" topLeftCell="A1">
      <selection activeCell="E26" sqref="E26"/>
    </sheetView>
  </sheetViews>
  <sheetFormatPr defaultColWidth="8.00390625" defaultRowHeight="14.25"/>
  <cols>
    <col min="1" max="3" width="5.75390625" style="81" customWidth="1"/>
    <col min="4" max="4" width="31.625" style="81" customWidth="1"/>
    <col min="5" max="5" width="15.50390625" style="82" customWidth="1"/>
    <col min="6" max="6" width="16.25390625" style="82" customWidth="1"/>
    <col min="7" max="9" width="13.75390625" style="82" customWidth="1"/>
    <col min="10" max="12" width="8.00390625" style="81" customWidth="1"/>
    <col min="13" max="13" width="13.75390625" style="81" customWidth="1"/>
    <col min="14" max="14" width="23.00390625" style="81" customWidth="1"/>
    <col min="15" max="16384" width="8.00390625" style="81" customWidth="1"/>
  </cols>
  <sheetData>
    <row r="1" spans="1:9" s="79" customFormat="1" ht="37.5" customHeight="1">
      <c r="A1" s="84" t="s">
        <v>50</v>
      </c>
      <c r="B1" s="84"/>
      <c r="C1" s="84"/>
      <c r="D1" s="84"/>
      <c r="E1" s="84"/>
      <c r="F1" s="84"/>
      <c r="G1" s="84"/>
      <c r="H1" s="84"/>
      <c r="I1" s="84"/>
    </row>
    <row r="2" spans="1:9" s="128" customFormat="1" ht="26.25" customHeight="1">
      <c r="A2" s="129" t="s">
        <v>32</v>
      </c>
      <c r="B2" s="129"/>
      <c r="C2" s="129"/>
      <c r="D2" s="129"/>
      <c r="E2" s="129"/>
      <c r="F2" s="130"/>
      <c r="G2" s="130"/>
      <c r="H2" s="130"/>
      <c r="I2" s="131" t="s">
        <v>33</v>
      </c>
    </row>
    <row r="3" spans="1:9" ht="24.75" customHeight="1">
      <c r="A3" s="88" t="s">
        <v>36</v>
      </c>
      <c r="B3" s="88"/>
      <c r="C3" s="88"/>
      <c r="D3" s="88"/>
      <c r="E3" s="88" t="s">
        <v>51</v>
      </c>
      <c r="F3" s="99"/>
      <c r="G3" s="99"/>
      <c r="H3" s="99"/>
      <c r="I3" s="99"/>
    </row>
    <row r="4" spans="1:9" ht="24" customHeight="1">
      <c r="A4" s="89" t="s">
        <v>52</v>
      </c>
      <c r="B4" s="65"/>
      <c r="C4" s="107"/>
      <c r="D4" s="88" t="s">
        <v>53</v>
      </c>
      <c r="E4" s="88" t="s">
        <v>54</v>
      </c>
      <c r="F4" s="108" t="s">
        <v>55</v>
      </c>
      <c r="G4" s="108" t="s">
        <v>56</v>
      </c>
      <c r="H4" s="108" t="s">
        <v>57</v>
      </c>
      <c r="I4" s="88" t="s">
        <v>58</v>
      </c>
    </row>
    <row r="5" spans="1:9" s="105" customFormat="1" ht="24" customHeight="1">
      <c r="A5" s="88" t="s">
        <v>59</v>
      </c>
      <c r="B5" s="88" t="s">
        <v>60</v>
      </c>
      <c r="C5" s="88" t="s">
        <v>61</v>
      </c>
      <c r="D5" s="88"/>
      <c r="E5" s="88"/>
      <c r="F5" s="109"/>
      <c r="G5" s="109"/>
      <c r="H5" s="109"/>
      <c r="I5" s="88"/>
    </row>
    <row r="6" spans="1:14" ht="24" customHeight="1">
      <c r="A6" s="110">
        <v>205</v>
      </c>
      <c r="B6" s="111" t="s">
        <v>62</v>
      </c>
      <c r="C6" s="111" t="s">
        <v>62</v>
      </c>
      <c r="D6" s="112" t="s">
        <v>63</v>
      </c>
      <c r="E6" s="119">
        <v>18509688</v>
      </c>
      <c r="F6" s="119">
        <v>18509688</v>
      </c>
      <c r="G6" s="109"/>
      <c r="H6" s="109"/>
      <c r="I6" s="88"/>
      <c r="M6" s="105"/>
      <c r="N6" s="105"/>
    </row>
    <row r="7" spans="1:14" ht="24" customHeight="1">
      <c r="A7" s="114">
        <v>205</v>
      </c>
      <c r="B7" s="141" t="s">
        <v>64</v>
      </c>
      <c r="C7" s="114" t="s">
        <v>62</v>
      </c>
      <c r="D7" s="115" t="s">
        <v>65</v>
      </c>
      <c r="E7" s="121">
        <v>17118363</v>
      </c>
      <c r="F7" s="121">
        <v>17118363</v>
      </c>
      <c r="G7" s="109"/>
      <c r="H7" s="109"/>
      <c r="I7" s="88"/>
      <c r="M7" s="105"/>
      <c r="N7" s="105"/>
    </row>
    <row r="8" spans="1:14" ht="24" customHeight="1">
      <c r="A8" s="114">
        <v>205</v>
      </c>
      <c r="B8" s="141" t="s">
        <v>64</v>
      </c>
      <c r="C8" s="141" t="s">
        <v>66</v>
      </c>
      <c r="D8" s="115" t="s">
        <v>67</v>
      </c>
      <c r="E8" s="121">
        <v>17118363</v>
      </c>
      <c r="F8" s="121">
        <v>17118363</v>
      </c>
      <c r="G8" s="109"/>
      <c r="H8" s="109"/>
      <c r="I8" s="88"/>
      <c r="M8" s="105"/>
      <c r="N8" s="105"/>
    </row>
    <row r="9" spans="1:14" ht="24" customHeight="1">
      <c r="A9" s="114">
        <v>205</v>
      </c>
      <c r="B9" s="141" t="s">
        <v>68</v>
      </c>
      <c r="C9" s="114" t="s">
        <v>62</v>
      </c>
      <c r="D9" s="115" t="s">
        <v>69</v>
      </c>
      <c r="E9" s="121">
        <v>1391325</v>
      </c>
      <c r="F9" s="121">
        <v>1391325</v>
      </c>
      <c r="G9" s="109"/>
      <c r="H9" s="109"/>
      <c r="I9" s="88"/>
      <c r="M9" s="105"/>
      <c r="N9" s="105"/>
    </row>
    <row r="10" spans="1:14" ht="24" customHeight="1">
      <c r="A10" s="114">
        <v>205</v>
      </c>
      <c r="B10" s="141" t="s">
        <v>68</v>
      </c>
      <c r="C10" s="114">
        <v>99</v>
      </c>
      <c r="D10" s="115" t="s">
        <v>70</v>
      </c>
      <c r="E10" s="121">
        <v>1391325</v>
      </c>
      <c r="F10" s="121">
        <v>1391325</v>
      </c>
      <c r="G10" s="109"/>
      <c r="H10" s="109"/>
      <c r="I10" s="88"/>
      <c r="M10" s="105"/>
      <c r="N10" s="105"/>
    </row>
    <row r="11" spans="1:14" ht="24" customHeight="1">
      <c r="A11" s="110">
        <v>208</v>
      </c>
      <c r="B11" s="111" t="s">
        <v>62</v>
      </c>
      <c r="C11" s="111" t="s">
        <v>62</v>
      </c>
      <c r="D11" s="112" t="s">
        <v>71</v>
      </c>
      <c r="E11" s="119">
        <v>2454046</v>
      </c>
      <c r="F11" s="119">
        <v>2454046</v>
      </c>
      <c r="G11" s="109"/>
      <c r="H11" s="109"/>
      <c r="I11" s="88"/>
      <c r="M11" s="105"/>
      <c r="N11" s="105"/>
    </row>
    <row r="12" spans="1:14" ht="24" customHeight="1">
      <c r="A12" s="114">
        <v>208</v>
      </c>
      <c r="B12" s="141" t="s">
        <v>72</v>
      </c>
      <c r="C12" s="114" t="s">
        <v>62</v>
      </c>
      <c r="D12" s="115" t="s">
        <v>73</v>
      </c>
      <c r="E12" s="122">
        <v>2454046</v>
      </c>
      <c r="F12" s="122">
        <f>SUM(F13:F15)</f>
        <v>2454046</v>
      </c>
      <c r="G12" s="109"/>
      <c r="H12" s="109"/>
      <c r="I12" s="88"/>
      <c r="M12" s="105"/>
      <c r="N12" s="105"/>
    </row>
    <row r="13" spans="1:14" s="79" customFormat="1" ht="24" customHeight="1">
      <c r="A13" s="114">
        <v>208</v>
      </c>
      <c r="B13" s="141" t="s">
        <v>72</v>
      </c>
      <c r="C13" s="141" t="s">
        <v>64</v>
      </c>
      <c r="D13" s="115" t="s">
        <v>74</v>
      </c>
      <c r="E13" s="122">
        <v>28000</v>
      </c>
      <c r="F13" s="122">
        <v>28000</v>
      </c>
      <c r="G13" s="113"/>
      <c r="H13" s="113"/>
      <c r="I13" s="113"/>
      <c r="M13" s="105"/>
      <c r="N13" s="105"/>
    </row>
    <row r="14" spans="1:9" s="79" customFormat="1" ht="24" customHeight="1">
      <c r="A14" s="114">
        <v>208</v>
      </c>
      <c r="B14" s="141" t="s">
        <v>72</v>
      </c>
      <c r="C14" s="141" t="s">
        <v>72</v>
      </c>
      <c r="D14" s="115" t="s">
        <v>75</v>
      </c>
      <c r="E14" s="122">
        <v>1732890</v>
      </c>
      <c r="F14" s="122">
        <v>1732890</v>
      </c>
      <c r="G14" s="113"/>
      <c r="H14" s="113"/>
      <c r="I14" s="113"/>
    </row>
    <row r="15" spans="1:9" s="79" customFormat="1" ht="24" customHeight="1">
      <c r="A15" s="114">
        <v>208</v>
      </c>
      <c r="B15" s="141" t="s">
        <v>72</v>
      </c>
      <c r="C15" s="141" t="s">
        <v>76</v>
      </c>
      <c r="D15" s="115" t="s">
        <v>77</v>
      </c>
      <c r="E15" s="122">
        <v>693156</v>
      </c>
      <c r="F15" s="122">
        <v>693156</v>
      </c>
      <c r="G15" s="113"/>
      <c r="H15" s="113"/>
      <c r="I15" s="113"/>
    </row>
    <row r="16" spans="1:9" s="79" customFormat="1" ht="24" customHeight="1">
      <c r="A16" s="110">
        <v>210</v>
      </c>
      <c r="B16" s="111" t="s">
        <v>62</v>
      </c>
      <c r="C16" s="111" t="s">
        <v>62</v>
      </c>
      <c r="D16" s="112" t="s">
        <v>78</v>
      </c>
      <c r="E16" s="119">
        <v>866445</v>
      </c>
      <c r="F16" s="119">
        <v>866445</v>
      </c>
      <c r="G16" s="113"/>
      <c r="H16" s="113"/>
      <c r="I16" s="113"/>
    </row>
    <row r="17" spans="1:9" s="79" customFormat="1" ht="24" customHeight="1">
      <c r="A17" s="114">
        <v>210</v>
      </c>
      <c r="B17" s="114">
        <v>11</v>
      </c>
      <c r="C17" s="114" t="s">
        <v>62</v>
      </c>
      <c r="D17" s="115" t="s">
        <v>79</v>
      </c>
      <c r="E17" s="122">
        <v>866445</v>
      </c>
      <c r="F17" s="122">
        <v>866445</v>
      </c>
      <c r="G17" s="113"/>
      <c r="H17" s="113"/>
      <c r="I17" s="113"/>
    </row>
    <row r="18" spans="1:9" s="79" customFormat="1" ht="24" customHeight="1">
      <c r="A18" s="114">
        <v>210</v>
      </c>
      <c r="B18" s="114">
        <v>11</v>
      </c>
      <c r="C18" s="141" t="s">
        <v>64</v>
      </c>
      <c r="D18" s="115" t="s">
        <v>80</v>
      </c>
      <c r="E18" s="122">
        <v>866445</v>
      </c>
      <c r="F18" s="122">
        <v>866445</v>
      </c>
      <c r="G18" s="113"/>
      <c r="H18" s="113"/>
      <c r="I18" s="113"/>
    </row>
    <row r="19" spans="1:9" s="79" customFormat="1" ht="24" customHeight="1">
      <c r="A19" s="110">
        <v>221</v>
      </c>
      <c r="B19" s="111"/>
      <c r="C19" s="111"/>
      <c r="D19" s="112" t="s">
        <v>81</v>
      </c>
      <c r="E19" s="119">
        <v>606511</v>
      </c>
      <c r="F19" s="119">
        <v>606511</v>
      </c>
      <c r="G19" s="113"/>
      <c r="H19" s="113"/>
      <c r="I19" s="113"/>
    </row>
    <row r="20" spans="1:9" s="79" customFormat="1" ht="22.5" customHeight="1">
      <c r="A20" s="114">
        <v>221</v>
      </c>
      <c r="B20" s="141" t="s">
        <v>64</v>
      </c>
      <c r="C20" s="114"/>
      <c r="D20" s="115" t="s">
        <v>82</v>
      </c>
      <c r="E20" s="122">
        <v>606511</v>
      </c>
      <c r="F20" s="122">
        <v>606511</v>
      </c>
      <c r="G20" s="113"/>
      <c r="H20" s="113"/>
      <c r="I20" s="113"/>
    </row>
    <row r="21" spans="1:9" s="79" customFormat="1" ht="22.5" customHeight="1">
      <c r="A21" s="114">
        <v>221</v>
      </c>
      <c r="B21" s="141" t="s">
        <v>64</v>
      </c>
      <c r="C21" s="141" t="s">
        <v>66</v>
      </c>
      <c r="D21" s="115" t="s">
        <v>83</v>
      </c>
      <c r="E21" s="122">
        <v>606511</v>
      </c>
      <c r="F21" s="122">
        <v>606511</v>
      </c>
      <c r="G21" s="113"/>
      <c r="H21" s="113"/>
      <c r="I21" s="113"/>
    </row>
    <row r="22" spans="1:9" s="79" customFormat="1" ht="22.5" customHeight="1">
      <c r="A22" s="88"/>
      <c r="B22" s="95"/>
      <c r="C22" s="95"/>
      <c r="D22" s="96"/>
      <c r="E22" s="113"/>
      <c r="F22" s="113"/>
      <c r="G22" s="113"/>
      <c r="H22" s="113"/>
      <c r="I22" s="113"/>
    </row>
    <row r="23" spans="1:9" ht="22.5" customHeight="1">
      <c r="A23" s="88"/>
      <c r="B23" s="95"/>
      <c r="C23" s="95"/>
      <c r="D23" s="96"/>
      <c r="E23" s="113"/>
      <c r="F23" s="113"/>
      <c r="G23" s="113"/>
      <c r="H23" s="113"/>
      <c r="I23" s="113"/>
    </row>
    <row r="24" spans="1:9" ht="22.5" customHeight="1">
      <c r="A24" s="88"/>
      <c r="B24" s="95"/>
      <c r="C24" s="95"/>
      <c r="D24" s="96"/>
      <c r="E24" s="113"/>
      <c r="F24" s="113"/>
      <c r="G24" s="113"/>
      <c r="H24" s="113"/>
      <c r="I24" s="113"/>
    </row>
    <row r="25" spans="1:9" ht="22.5" customHeight="1">
      <c r="A25" s="88"/>
      <c r="B25" s="95"/>
      <c r="C25" s="95"/>
      <c r="D25" s="96"/>
      <c r="E25" s="113"/>
      <c r="F25" s="113"/>
      <c r="G25" s="113"/>
      <c r="H25" s="113"/>
      <c r="I25" s="113"/>
    </row>
    <row r="26" spans="1:9" ht="22.5" customHeight="1">
      <c r="A26" s="88" t="s">
        <v>54</v>
      </c>
      <c r="B26" s="88"/>
      <c r="C26" s="88"/>
      <c r="D26" s="88"/>
      <c r="E26" s="122">
        <v>22436690</v>
      </c>
      <c r="F26" s="122">
        <v>22436690</v>
      </c>
      <c r="G26" s="113"/>
      <c r="H26" s="113"/>
      <c r="I26" s="113"/>
    </row>
    <row r="27" spans="1:9" ht="22.5" customHeight="1">
      <c r="A27" s="116"/>
      <c r="B27" s="116"/>
      <c r="C27" s="116"/>
      <c r="D27" s="116"/>
      <c r="E27" s="117"/>
      <c r="F27" s="117"/>
      <c r="G27" s="117"/>
      <c r="H27" s="117"/>
      <c r="I27" s="117"/>
    </row>
    <row r="28" spans="1:9" ht="22.5" customHeight="1">
      <c r="A28" s="116"/>
      <c r="B28" s="116"/>
      <c r="C28" s="116"/>
      <c r="D28" s="116"/>
      <c r="E28" s="117"/>
      <c r="F28" s="117"/>
      <c r="G28" s="117"/>
      <c r="H28" s="117"/>
      <c r="I28" s="117"/>
    </row>
    <row r="29" spans="1:9" ht="22.5" customHeight="1">
      <c r="A29" s="116"/>
      <c r="B29" s="116"/>
      <c r="C29" s="116"/>
      <c r="D29" s="116"/>
      <c r="E29" s="118"/>
      <c r="F29" s="118"/>
      <c r="G29" s="118"/>
      <c r="H29" s="118"/>
      <c r="I29" s="118"/>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2">
    <mergeCell ref="A1:I1"/>
    <mergeCell ref="A2:E2"/>
    <mergeCell ref="A3:D3"/>
    <mergeCell ref="E3:I3"/>
    <mergeCell ref="A4:C4"/>
    <mergeCell ref="A26:D26"/>
    <mergeCell ref="D4:D5"/>
    <mergeCell ref="E4:E5"/>
    <mergeCell ref="F4:F5"/>
    <mergeCell ref="G4:G5"/>
    <mergeCell ref="H4:H5"/>
    <mergeCell ref="I4:I5"/>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7"/>
  <sheetViews>
    <sheetView zoomScale="85" zoomScaleNormal="85" workbookViewId="0" topLeftCell="A1">
      <selection activeCell="A8" sqref="A8:G24"/>
    </sheetView>
  </sheetViews>
  <sheetFormatPr defaultColWidth="8.00390625" defaultRowHeight="14.25"/>
  <cols>
    <col min="1" max="3" width="6.25390625" style="81" customWidth="1"/>
    <col min="4" max="4" width="42.50390625" style="81" customWidth="1"/>
    <col min="5" max="5" width="20.00390625" style="82" customWidth="1"/>
    <col min="6" max="6" width="18.75390625" style="82" customWidth="1"/>
    <col min="7" max="7" width="20.00390625" style="82" customWidth="1"/>
    <col min="8" max="8" width="23.25390625" style="81" customWidth="1"/>
    <col min="9" max="247" width="8.00390625" style="81" customWidth="1"/>
    <col min="248" max="16384" width="8.00390625" style="81" customWidth="1"/>
  </cols>
  <sheetData>
    <row r="1" ht="9.75" customHeight="1">
      <c r="G1" s="83"/>
    </row>
    <row r="2" spans="1:7" s="79" customFormat="1" ht="29.25" customHeight="1">
      <c r="A2" s="84" t="s">
        <v>84</v>
      </c>
      <c r="B2" s="84"/>
      <c r="C2" s="84"/>
      <c r="D2" s="84"/>
      <c r="E2" s="84"/>
      <c r="F2" s="84"/>
      <c r="G2" s="84"/>
    </row>
    <row r="3" spans="1:7" s="80" customFormat="1" ht="30" customHeight="1">
      <c r="A3" s="85" t="s">
        <v>32</v>
      </c>
      <c r="B3" s="85"/>
      <c r="C3" s="85"/>
      <c r="D3" s="85"/>
      <c r="E3" s="85"/>
      <c r="F3" s="106"/>
      <c r="G3" s="86" t="s">
        <v>33</v>
      </c>
    </row>
    <row r="4" spans="1:6" s="79" customFormat="1" ht="19.5" customHeight="1">
      <c r="A4" s="87"/>
      <c r="B4" s="87"/>
      <c r="C4" s="87"/>
      <c r="D4" s="87"/>
      <c r="E4" s="82"/>
      <c r="F4" s="82"/>
    </row>
    <row r="5" spans="1:7" ht="24" customHeight="1">
      <c r="A5" s="88" t="s">
        <v>36</v>
      </c>
      <c r="B5" s="88"/>
      <c r="C5" s="88"/>
      <c r="D5" s="88"/>
      <c r="E5" s="88" t="s">
        <v>85</v>
      </c>
      <c r="F5" s="99"/>
      <c r="G5" s="99"/>
    </row>
    <row r="6" spans="1:7" ht="24" customHeight="1">
      <c r="A6" s="89" t="s">
        <v>52</v>
      </c>
      <c r="B6" s="65"/>
      <c r="C6" s="107"/>
      <c r="D6" s="88" t="s">
        <v>53</v>
      </c>
      <c r="E6" s="88" t="s">
        <v>54</v>
      </c>
      <c r="F6" s="108" t="s">
        <v>86</v>
      </c>
      <c r="G6" s="88" t="s">
        <v>87</v>
      </c>
    </row>
    <row r="7" spans="1:7" s="105" customFormat="1" ht="24" customHeight="1">
      <c r="A7" s="88" t="s">
        <v>59</v>
      </c>
      <c r="B7" s="88" t="s">
        <v>60</v>
      </c>
      <c r="C7" s="88" t="s">
        <v>61</v>
      </c>
      <c r="D7" s="88"/>
      <c r="E7" s="88"/>
      <c r="F7" s="109"/>
      <c r="G7" s="88"/>
    </row>
    <row r="8" spans="1:8" ht="24" customHeight="1">
      <c r="A8" s="110">
        <v>205</v>
      </c>
      <c r="B8" s="111" t="s">
        <v>62</v>
      </c>
      <c r="C8" s="111" t="s">
        <v>62</v>
      </c>
      <c r="D8" s="112" t="s">
        <v>63</v>
      </c>
      <c r="E8" s="119">
        <v>18509688</v>
      </c>
      <c r="F8" s="120">
        <v>17051259</v>
      </c>
      <c r="G8" s="120">
        <f>SUM(G10,G12)</f>
        <v>1458429</v>
      </c>
      <c r="H8" s="105"/>
    </row>
    <row r="9" spans="1:8" ht="24" customHeight="1">
      <c r="A9" s="114">
        <v>205</v>
      </c>
      <c r="B9" s="141" t="s">
        <v>64</v>
      </c>
      <c r="C9" s="114" t="s">
        <v>62</v>
      </c>
      <c r="D9" s="115" t="s">
        <v>65</v>
      </c>
      <c r="E9" s="121">
        <v>17118363</v>
      </c>
      <c r="F9" s="113">
        <v>17051259</v>
      </c>
      <c r="G9" s="122">
        <v>67104</v>
      </c>
      <c r="H9" s="105"/>
    </row>
    <row r="10" spans="1:8" ht="24" customHeight="1">
      <c r="A10" s="114">
        <v>205</v>
      </c>
      <c r="B10" s="141" t="s">
        <v>64</v>
      </c>
      <c r="C10" s="141" t="s">
        <v>66</v>
      </c>
      <c r="D10" s="115" t="s">
        <v>67</v>
      </c>
      <c r="E10" s="121">
        <v>17118363</v>
      </c>
      <c r="F10" s="113">
        <v>17051259</v>
      </c>
      <c r="G10" s="122">
        <v>67104</v>
      </c>
      <c r="H10" s="105"/>
    </row>
    <row r="11" spans="1:8" ht="24" customHeight="1">
      <c r="A11" s="114">
        <v>205</v>
      </c>
      <c r="B11" s="141" t="s">
        <v>68</v>
      </c>
      <c r="C11" s="114" t="s">
        <v>62</v>
      </c>
      <c r="D11" s="115" t="s">
        <v>69</v>
      </c>
      <c r="E11" s="121">
        <v>1391325</v>
      </c>
      <c r="F11" s="121"/>
      <c r="G11" s="121">
        <v>1391325</v>
      </c>
      <c r="H11" s="105"/>
    </row>
    <row r="12" spans="1:8" ht="24" customHeight="1">
      <c r="A12" s="114">
        <v>205</v>
      </c>
      <c r="B12" s="141" t="s">
        <v>68</v>
      </c>
      <c r="C12" s="114">
        <v>99</v>
      </c>
      <c r="D12" s="115" t="s">
        <v>70</v>
      </c>
      <c r="E12" s="121">
        <v>1391325</v>
      </c>
      <c r="F12" s="121"/>
      <c r="G12" s="121">
        <v>1391325</v>
      </c>
      <c r="H12" s="105"/>
    </row>
    <row r="13" spans="1:8" ht="24" customHeight="1">
      <c r="A13" s="110">
        <v>208</v>
      </c>
      <c r="B13" s="111" t="s">
        <v>62</v>
      </c>
      <c r="C13" s="111" t="s">
        <v>62</v>
      </c>
      <c r="D13" s="112" t="s">
        <v>71</v>
      </c>
      <c r="E13" s="119">
        <v>2454046</v>
      </c>
      <c r="F13" s="119">
        <v>2454046</v>
      </c>
      <c r="G13" s="113"/>
      <c r="H13" s="105"/>
    </row>
    <row r="14" spans="1:8" ht="24" customHeight="1">
      <c r="A14" s="114">
        <v>208</v>
      </c>
      <c r="B14" s="141" t="s">
        <v>72</v>
      </c>
      <c r="C14" s="114" t="s">
        <v>62</v>
      </c>
      <c r="D14" s="115" t="s">
        <v>73</v>
      </c>
      <c r="E14" s="122">
        <v>2454046</v>
      </c>
      <c r="F14" s="122">
        <v>2454046</v>
      </c>
      <c r="G14" s="113"/>
      <c r="H14" s="105"/>
    </row>
    <row r="15" spans="1:8" ht="24" customHeight="1">
      <c r="A15" s="114">
        <v>208</v>
      </c>
      <c r="B15" s="141" t="s">
        <v>72</v>
      </c>
      <c r="C15" s="141" t="s">
        <v>64</v>
      </c>
      <c r="D15" s="115" t="s">
        <v>74</v>
      </c>
      <c r="E15" s="122">
        <v>28000</v>
      </c>
      <c r="F15" s="122">
        <v>28000</v>
      </c>
      <c r="G15" s="113"/>
      <c r="H15" s="105"/>
    </row>
    <row r="16" spans="1:8" ht="24" customHeight="1">
      <c r="A16" s="114">
        <v>208</v>
      </c>
      <c r="B16" s="141" t="s">
        <v>72</v>
      </c>
      <c r="C16" s="141" t="s">
        <v>72</v>
      </c>
      <c r="D16" s="115" t="s">
        <v>75</v>
      </c>
      <c r="E16" s="122">
        <v>1732890</v>
      </c>
      <c r="F16" s="122">
        <v>1732890</v>
      </c>
      <c r="G16" s="113"/>
      <c r="H16" s="105"/>
    </row>
    <row r="17" spans="1:8" ht="24" customHeight="1">
      <c r="A17" s="114">
        <v>208</v>
      </c>
      <c r="B17" s="141" t="s">
        <v>72</v>
      </c>
      <c r="C17" s="141" t="s">
        <v>76</v>
      </c>
      <c r="D17" s="115" t="s">
        <v>77</v>
      </c>
      <c r="E17" s="122">
        <v>693156</v>
      </c>
      <c r="F17" s="122">
        <v>693156</v>
      </c>
      <c r="G17" s="113"/>
      <c r="H17" s="105"/>
    </row>
    <row r="18" spans="1:8" ht="24" customHeight="1">
      <c r="A18" s="110">
        <v>210</v>
      </c>
      <c r="B18" s="111" t="s">
        <v>62</v>
      </c>
      <c r="C18" s="111" t="s">
        <v>62</v>
      </c>
      <c r="D18" s="112" t="s">
        <v>78</v>
      </c>
      <c r="E18" s="119">
        <v>866445</v>
      </c>
      <c r="F18" s="119">
        <v>866445</v>
      </c>
      <c r="G18" s="113"/>
      <c r="H18" s="105"/>
    </row>
    <row r="19" spans="1:8" ht="24" customHeight="1">
      <c r="A19" s="114">
        <v>210</v>
      </c>
      <c r="B19" s="114">
        <v>11</v>
      </c>
      <c r="C19" s="114" t="s">
        <v>62</v>
      </c>
      <c r="D19" s="115" t="s">
        <v>79</v>
      </c>
      <c r="E19" s="122">
        <v>866445</v>
      </c>
      <c r="F19" s="122">
        <v>866445</v>
      </c>
      <c r="G19" s="113"/>
      <c r="H19" s="105"/>
    </row>
    <row r="20" spans="1:8" s="79" customFormat="1" ht="24" customHeight="1">
      <c r="A20" s="114">
        <v>210</v>
      </c>
      <c r="B20" s="114">
        <v>11</v>
      </c>
      <c r="C20" s="141" t="s">
        <v>64</v>
      </c>
      <c r="D20" s="115" t="s">
        <v>80</v>
      </c>
      <c r="E20" s="122">
        <v>866445</v>
      </c>
      <c r="F20" s="122">
        <v>866445</v>
      </c>
      <c r="G20" s="113"/>
      <c r="H20" s="105"/>
    </row>
    <row r="21" spans="1:8" s="79" customFormat="1" ht="24" customHeight="1">
      <c r="A21" s="110">
        <v>221</v>
      </c>
      <c r="B21" s="111"/>
      <c r="C21" s="111"/>
      <c r="D21" s="112" t="s">
        <v>81</v>
      </c>
      <c r="E21" s="119">
        <v>606511</v>
      </c>
      <c r="F21" s="119">
        <v>606511</v>
      </c>
      <c r="G21" s="113"/>
      <c r="H21" s="105"/>
    </row>
    <row r="22" spans="1:8" s="79" customFormat="1" ht="24" customHeight="1">
      <c r="A22" s="114">
        <v>221</v>
      </c>
      <c r="B22" s="141" t="s">
        <v>64</v>
      </c>
      <c r="C22" s="114"/>
      <c r="D22" s="115" t="s">
        <v>82</v>
      </c>
      <c r="E22" s="122">
        <v>606511</v>
      </c>
      <c r="F22" s="122">
        <v>606511</v>
      </c>
      <c r="G22" s="113"/>
      <c r="H22" s="105"/>
    </row>
    <row r="23" spans="1:8" s="79" customFormat="1" ht="24" customHeight="1">
      <c r="A23" s="114">
        <v>221</v>
      </c>
      <c r="B23" s="141" t="s">
        <v>64</v>
      </c>
      <c r="C23" s="141" t="s">
        <v>66</v>
      </c>
      <c r="D23" s="115" t="s">
        <v>83</v>
      </c>
      <c r="E23" s="122">
        <v>606511</v>
      </c>
      <c r="F23" s="122">
        <v>606511</v>
      </c>
      <c r="G23" s="113"/>
      <c r="H23" s="105"/>
    </row>
    <row r="24" spans="1:8" s="79" customFormat="1" ht="24" customHeight="1">
      <c r="A24" s="88" t="s">
        <v>54</v>
      </c>
      <c r="B24" s="88"/>
      <c r="C24" s="88"/>
      <c r="D24" s="88"/>
      <c r="E24" s="122">
        <f>E8+E13+E18+E21</f>
        <v>22436690</v>
      </c>
      <c r="F24" s="122">
        <f>F8+F13+F18+F21</f>
        <v>20978261</v>
      </c>
      <c r="G24" s="122">
        <v>1458429</v>
      </c>
      <c r="H24" s="127"/>
    </row>
    <row r="25" spans="1:8" s="79" customFormat="1" ht="22.5" customHeight="1">
      <c r="A25" s="116"/>
      <c r="B25" s="116"/>
      <c r="C25" s="116"/>
      <c r="D25" s="116"/>
      <c r="E25" s="116"/>
      <c r="F25" s="117"/>
      <c r="G25" s="117"/>
      <c r="H25" s="105"/>
    </row>
    <row r="26" spans="1:7" s="79" customFormat="1" ht="22.5" customHeight="1">
      <c r="A26" s="116"/>
      <c r="B26" s="116"/>
      <c r="C26" s="116"/>
      <c r="D26" s="116"/>
      <c r="E26" s="117"/>
      <c r="F26" s="117"/>
      <c r="G26" s="117"/>
    </row>
    <row r="27" spans="1:7" s="79" customFormat="1" ht="22.5" customHeight="1">
      <c r="A27" s="116"/>
      <c r="B27" s="116"/>
      <c r="C27" s="116"/>
      <c r="D27" s="116"/>
      <c r="E27" s="118"/>
      <c r="F27" s="118"/>
      <c r="G27" s="118"/>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2:G2"/>
    <mergeCell ref="A3:E3"/>
    <mergeCell ref="A5:D5"/>
    <mergeCell ref="E5:G5"/>
    <mergeCell ref="A6:C6"/>
    <mergeCell ref="A24:D24"/>
    <mergeCell ref="D6:D7"/>
    <mergeCell ref="E6:E7"/>
    <mergeCell ref="F6:F7"/>
    <mergeCell ref="G6:G7"/>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1">
      <selection activeCell="H11" sqref="H11"/>
    </sheetView>
  </sheetViews>
  <sheetFormatPr defaultColWidth="8.00390625" defaultRowHeight="14.25"/>
  <cols>
    <col min="1" max="1" width="24.00390625" style="124" customWidth="1"/>
    <col min="2" max="2" width="17.50390625" style="124" customWidth="1"/>
    <col min="3" max="3" width="29.50390625" style="124" customWidth="1"/>
    <col min="4" max="6" width="17.50390625" style="124" customWidth="1"/>
    <col min="7" max="256" width="8.00390625" style="124" customWidth="1"/>
  </cols>
  <sheetData>
    <row r="1" ht="18" customHeight="1">
      <c r="F1" s="83"/>
    </row>
    <row r="2" spans="1:255" ht="31.5">
      <c r="A2" s="84" t="s">
        <v>88</v>
      </c>
      <c r="B2" s="84"/>
      <c r="C2" s="84"/>
      <c r="D2" s="84"/>
      <c r="E2" s="84"/>
      <c r="F2" s="8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79"/>
      <c r="B3" s="79"/>
      <c r="C3" s="79"/>
      <c r="D3" s="79"/>
      <c r="E3" s="79"/>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8.5" customHeight="1">
      <c r="A4" s="85" t="s">
        <v>32</v>
      </c>
      <c r="B4" s="85"/>
      <c r="C4" s="85"/>
      <c r="D4" s="85"/>
      <c r="E4" s="85"/>
      <c r="F4" s="86" t="s">
        <v>33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79"/>
      <c r="C5" s="79"/>
      <c r="D5" s="79"/>
      <c r="E5" s="7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23" customFormat="1" ht="24" customHeight="1">
      <c r="A6" s="88" t="s">
        <v>55</v>
      </c>
      <c r="B6" s="70"/>
      <c r="C6" s="88" t="s">
        <v>89</v>
      </c>
      <c r="D6" s="88"/>
      <c r="E6" s="88"/>
      <c r="F6" s="70"/>
    </row>
    <row r="7" spans="1:6" s="123" customFormat="1" ht="24" customHeight="1">
      <c r="A7" s="125" t="s">
        <v>36</v>
      </c>
      <c r="B7" s="125" t="s">
        <v>37</v>
      </c>
      <c r="C7" s="125" t="s">
        <v>36</v>
      </c>
      <c r="D7" s="125" t="s">
        <v>54</v>
      </c>
      <c r="E7" s="125" t="s">
        <v>90</v>
      </c>
      <c r="F7" s="70" t="s">
        <v>91</v>
      </c>
    </row>
    <row r="8" spans="1:6" s="123" customFormat="1" ht="24" customHeight="1">
      <c r="A8" s="126" t="s">
        <v>38</v>
      </c>
      <c r="B8" s="122">
        <v>22436690</v>
      </c>
      <c r="C8" s="96" t="s">
        <v>39</v>
      </c>
      <c r="D8" s="122">
        <v>18509688</v>
      </c>
      <c r="E8" s="122">
        <v>18509688</v>
      </c>
      <c r="F8" s="113"/>
    </row>
    <row r="9" spans="1:6" s="123" customFormat="1" ht="24" customHeight="1">
      <c r="A9" s="126" t="s">
        <v>40</v>
      </c>
      <c r="B9" s="122">
        <v>22436690</v>
      </c>
      <c r="C9" s="96" t="s">
        <v>41</v>
      </c>
      <c r="D9" s="122">
        <v>2454046</v>
      </c>
      <c r="E9" s="122">
        <v>2454046</v>
      </c>
      <c r="F9" s="113"/>
    </row>
    <row r="10" spans="1:6" s="123" customFormat="1" ht="24" customHeight="1">
      <c r="A10" s="126" t="s">
        <v>42</v>
      </c>
      <c r="B10" s="122"/>
      <c r="C10" s="96" t="s">
        <v>43</v>
      </c>
      <c r="D10" s="122">
        <v>866445</v>
      </c>
      <c r="E10" s="122">
        <v>866445</v>
      </c>
      <c r="F10" s="113"/>
    </row>
    <row r="11" spans="1:6" s="123" customFormat="1" ht="24" customHeight="1">
      <c r="A11" s="126" t="s">
        <v>44</v>
      </c>
      <c r="B11" s="122"/>
      <c r="C11" s="96" t="s">
        <v>45</v>
      </c>
      <c r="D11" s="122">
        <v>606511</v>
      </c>
      <c r="E11" s="122">
        <v>606511</v>
      </c>
      <c r="F11" s="113"/>
    </row>
    <row r="12" spans="1:6" s="123" customFormat="1" ht="24" customHeight="1">
      <c r="A12" s="126" t="s">
        <v>46</v>
      </c>
      <c r="B12" s="122"/>
      <c r="C12" s="96"/>
      <c r="D12" s="122"/>
      <c r="E12" s="96"/>
      <c r="F12" s="113"/>
    </row>
    <row r="13" spans="1:6" s="123" customFormat="1" ht="24" customHeight="1">
      <c r="A13" s="126" t="s">
        <v>47</v>
      </c>
      <c r="B13" s="122"/>
      <c r="C13" s="96"/>
      <c r="D13" s="122"/>
      <c r="E13" s="96"/>
      <c r="F13" s="113"/>
    </row>
    <row r="14" spans="1:6" s="123" customFormat="1" ht="24" customHeight="1">
      <c r="A14" s="126"/>
      <c r="B14" s="122"/>
      <c r="C14" s="96"/>
      <c r="D14" s="122"/>
      <c r="E14" s="96"/>
      <c r="F14" s="113"/>
    </row>
    <row r="15" spans="1:6" s="123" customFormat="1" ht="24" customHeight="1">
      <c r="A15" s="126"/>
      <c r="B15" s="113"/>
      <c r="C15" s="96"/>
      <c r="D15" s="96"/>
      <c r="E15" s="96"/>
      <c r="F15" s="113"/>
    </row>
    <row r="16" spans="1:6" s="123" customFormat="1" ht="24" customHeight="1">
      <c r="A16" s="126"/>
      <c r="B16" s="113"/>
      <c r="C16" s="96"/>
      <c r="D16" s="96"/>
      <c r="E16" s="96"/>
      <c r="F16" s="113"/>
    </row>
    <row r="17" spans="1:6" s="123" customFormat="1" ht="24" customHeight="1">
      <c r="A17" s="126"/>
      <c r="B17" s="113"/>
      <c r="C17" s="96"/>
      <c r="D17" s="96"/>
      <c r="E17" s="96"/>
      <c r="F17" s="113"/>
    </row>
    <row r="18" spans="1:6" s="123" customFormat="1" ht="24" customHeight="1">
      <c r="A18" s="126"/>
      <c r="B18" s="113"/>
      <c r="C18" s="96"/>
      <c r="D18" s="96"/>
      <c r="E18" s="96"/>
      <c r="F18" s="113"/>
    </row>
    <row r="19" spans="1:6" s="123" customFormat="1" ht="24" customHeight="1">
      <c r="A19" s="126"/>
      <c r="B19" s="113"/>
      <c r="C19" s="96"/>
      <c r="D19" s="96"/>
      <c r="E19" s="96"/>
      <c r="F19" s="113"/>
    </row>
    <row r="20" spans="1:6" s="123" customFormat="1" ht="24" customHeight="1">
      <c r="A20" s="126"/>
      <c r="B20" s="113"/>
      <c r="C20" s="96"/>
      <c r="D20" s="96"/>
      <c r="E20" s="96"/>
      <c r="F20" s="113"/>
    </row>
    <row r="21" spans="1:6" s="123" customFormat="1" ht="24" customHeight="1">
      <c r="A21" s="88" t="s">
        <v>48</v>
      </c>
      <c r="B21" s="122">
        <v>22436690</v>
      </c>
      <c r="C21" s="88" t="s">
        <v>49</v>
      </c>
      <c r="D21" s="122">
        <v>22436690</v>
      </c>
      <c r="E21" s="122">
        <v>22436690</v>
      </c>
      <c r="F21" s="113"/>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5"/>
  <sheetViews>
    <sheetView zoomScale="85" zoomScaleNormal="85" workbookViewId="0" topLeftCell="A1">
      <selection activeCell="A9" sqref="A9:D24"/>
    </sheetView>
  </sheetViews>
  <sheetFormatPr defaultColWidth="8.00390625" defaultRowHeight="14.25"/>
  <cols>
    <col min="1" max="3" width="6.25390625" style="81" customWidth="1"/>
    <col min="4" max="4" width="43.125" style="81" customWidth="1"/>
    <col min="5" max="5" width="20.00390625" style="82" customWidth="1"/>
    <col min="6" max="6" width="18.75390625" style="82" customWidth="1"/>
    <col min="7" max="7" width="20.00390625" style="82" customWidth="1"/>
    <col min="8" max="254" width="8.00390625" style="81" customWidth="1"/>
    <col min="255" max="16384" width="8.00390625" style="81" customWidth="1"/>
  </cols>
  <sheetData>
    <row r="1" ht="18" customHeight="1">
      <c r="G1" s="83"/>
    </row>
    <row r="2" spans="1:7" s="79" customFormat="1" ht="37.5" customHeight="1">
      <c r="A2" s="84" t="s">
        <v>92</v>
      </c>
      <c r="B2" s="84"/>
      <c r="C2" s="84"/>
      <c r="D2" s="84"/>
      <c r="E2" s="84"/>
      <c r="F2" s="84"/>
      <c r="G2" s="84"/>
    </row>
    <row r="3" spans="1:6" s="79" customFormat="1" ht="8.25" customHeight="1">
      <c r="A3" s="81"/>
      <c r="B3" s="81"/>
      <c r="C3" s="81"/>
      <c r="D3" s="81"/>
      <c r="E3" s="82"/>
      <c r="F3" s="82"/>
    </row>
    <row r="4" spans="1:7" s="80" customFormat="1" ht="30" customHeight="1">
      <c r="A4" s="85" t="s">
        <v>32</v>
      </c>
      <c r="B4" s="85"/>
      <c r="C4" s="85"/>
      <c r="D4" s="85"/>
      <c r="E4" s="85"/>
      <c r="F4" s="106"/>
      <c r="G4" s="86" t="s">
        <v>33</v>
      </c>
    </row>
    <row r="5" spans="1:6" s="79" customFormat="1" ht="17.25" customHeight="1">
      <c r="A5" s="87"/>
      <c r="B5" s="87"/>
      <c r="C5" s="87"/>
      <c r="D5" s="87"/>
      <c r="E5" s="82"/>
      <c r="F5" s="82"/>
    </row>
    <row r="6" spans="1:7" ht="24" customHeight="1">
      <c r="A6" s="88" t="s">
        <v>36</v>
      </c>
      <c r="B6" s="88"/>
      <c r="C6" s="88"/>
      <c r="D6" s="88"/>
      <c r="E6" s="88" t="s">
        <v>93</v>
      </c>
      <c r="F6" s="99"/>
      <c r="G6" s="99"/>
    </row>
    <row r="7" spans="1:7" ht="24" customHeight="1">
      <c r="A7" s="89" t="s">
        <v>52</v>
      </c>
      <c r="B7" s="65"/>
      <c r="C7" s="107"/>
      <c r="D7" s="88" t="s">
        <v>53</v>
      </c>
      <c r="E7" s="88" t="s">
        <v>54</v>
      </c>
      <c r="F7" s="108" t="s">
        <v>86</v>
      </c>
      <c r="G7" s="88" t="s">
        <v>87</v>
      </c>
    </row>
    <row r="8" spans="1:7" s="105" customFormat="1" ht="24" customHeight="1">
      <c r="A8" s="88" t="s">
        <v>59</v>
      </c>
      <c r="B8" s="88" t="s">
        <v>60</v>
      </c>
      <c r="C8" s="88" t="s">
        <v>61</v>
      </c>
      <c r="D8" s="88"/>
      <c r="E8" s="88"/>
      <c r="F8" s="109"/>
      <c r="G8" s="88"/>
    </row>
    <row r="9" spans="1:7" ht="24" customHeight="1">
      <c r="A9" s="110">
        <v>205</v>
      </c>
      <c r="B9" s="111" t="s">
        <v>62</v>
      </c>
      <c r="C9" s="111" t="s">
        <v>62</v>
      </c>
      <c r="D9" s="112" t="s">
        <v>63</v>
      </c>
      <c r="E9" s="119">
        <v>18509688</v>
      </c>
      <c r="F9" s="120">
        <v>17051259</v>
      </c>
      <c r="G9" s="120">
        <f>SUM(G11,G13)</f>
        <v>1458429</v>
      </c>
    </row>
    <row r="10" spans="1:7" ht="24" customHeight="1">
      <c r="A10" s="114">
        <v>205</v>
      </c>
      <c r="B10" s="141" t="s">
        <v>64</v>
      </c>
      <c r="C10" s="114" t="s">
        <v>62</v>
      </c>
      <c r="D10" s="115" t="s">
        <v>65</v>
      </c>
      <c r="E10" s="121">
        <v>17118363</v>
      </c>
      <c r="F10" s="113">
        <v>17051259</v>
      </c>
      <c r="G10" s="122">
        <v>67104</v>
      </c>
    </row>
    <row r="11" spans="1:7" ht="24" customHeight="1">
      <c r="A11" s="114">
        <v>205</v>
      </c>
      <c r="B11" s="141" t="s">
        <v>64</v>
      </c>
      <c r="C11" s="141" t="s">
        <v>66</v>
      </c>
      <c r="D11" s="115" t="s">
        <v>67</v>
      </c>
      <c r="E11" s="121">
        <v>17118363</v>
      </c>
      <c r="F11" s="113">
        <v>17051259</v>
      </c>
      <c r="G11" s="122">
        <v>67104</v>
      </c>
    </row>
    <row r="12" spans="1:7" ht="24" customHeight="1">
      <c r="A12" s="114">
        <v>205</v>
      </c>
      <c r="B12" s="141" t="s">
        <v>68</v>
      </c>
      <c r="C12" s="114" t="s">
        <v>62</v>
      </c>
      <c r="D12" s="115" t="s">
        <v>69</v>
      </c>
      <c r="E12" s="121">
        <v>1391325</v>
      </c>
      <c r="F12" s="121"/>
      <c r="G12" s="121">
        <v>1391325</v>
      </c>
    </row>
    <row r="13" spans="1:7" ht="24" customHeight="1">
      <c r="A13" s="114">
        <v>205</v>
      </c>
      <c r="B13" s="141" t="s">
        <v>68</v>
      </c>
      <c r="C13" s="114">
        <v>99</v>
      </c>
      <c r="D13" s="115" t="s">
        <v>70</v>
      </c>
      <c r="E13" s="121">
        <v>1391325</v>
      </c>
      <c r="F13" s="121"/>
      <c r="G13" s="121">
        <v>1391325</v>
      </c>
    </row>
    <row r="14" spans="1:7" ht="24" customHeight="1">
      <c r="A14" s="110">
        <v>208</v>
      </c>
      <c r="B14" s="111" t="s">
        <v>62</v>
      </c>
      <c r="C14" s="111" t="s">
        <v>62</v>
      </c>
      <c r="D14" s="112" t="s">
        <v>71</v>
      </c>
      <c r="E14" s="119">
        <v>2454046</v>
      </c>
      <c r="F14" s="119">
        <v>2454046</v>
      </c>
      <c r="G14" s="113"/>
    </row>
    <row r="15" spans="1:7" ht="24" customHeight="1">
      <c r="A15" s="114">
        <v>208</v>
      </c>
      <c r="B15" s="141" t="s">
        <v>72</v>
      </c>
      <c r="C15" s="114" t="s">
        <v>62</v>
      </c>
      <c r="D15" s="115" t="s">
        <v>73</v>
      </c>
      <c r="E15" s="122">
        <v>2454046</v>
      </c>
      <c r="F15" s="122">
        <v>2454046</v>
      </c>
      <c r="G15" s="113"/>
    </row>
    <row r="16" spans="1:7" s="79" customFormat="1" ht="24" customHeight="1">
      <c r="A16" s="114">
        <v>208</v>
      </c>
      <c r="B16" s="141" t="s">
        <v>72</v>
      </c>
      <c r="C16" s="141" t="s">
        <v>64</v>
      </c>
      <c r="D16" s="115" t="s">
        <v>74</v>
      </c>
      <c r="E16" s="122">
        <v>28000</v>
      </c>
      <c r="F16" s="122">
        <v>28000</v>
      </c>
      <c r="G16" s="113"/>
    </row>
    <row r="17" spans="1:7" s="79" customFormat="1" ht="24" customHeight="1">
      <c r="A17" s="114">
        <v>208</v>
      </c>
      <c r="B17" s="141" t="s">
        <v>72</v>
      </c>
      <c r="C17" s="141" t="s">
        <v>72</v>
      </c>
      <c r="D17" s="115" t="s">
        <v>75</v>
      </c>
      <c r="E17" s="122">
        <v>1732890</v>
      </c>
      <c r="F17" s="122">
        <v>1732890</v>
      </c>
      <c r="G17" s="113"/>
    </row>
    <row r="18" spans="1:7" s="79" customFormat="1" ht="24" customHeight="1">
      <c r="A18" s="114">
        <v>208</v>
      </c>
      <c r="B18" s="141" t="s">
        <v>72</v>
      </c>
      <c r="C18" s="141" t="s">
        <v>76</v>
      </c>
      <c r="D18" s="115" t="s">
        <v>77</v>
      </c>
      <c r="E18" s="122">
        <v>693156</v>
      </c>
      <c r="F18" s="122">
        <v>693156</v>
      </c>
      <c r="G18" s="113"/>
    </row>
    <row r="19" spans="1:7" s="79" customFormat="1" ht="24" customHeight="1">
      <c r="A19" s="110">
        <v>210</v>
      </c>
      <c r="B19" s="111" t="s">
        <v>62</v>
      </c>
      <c r="C19" s="111" t="s">
        <v>62</v>
      </c>
      <c r="D19" s="112" t="s">
        <v>78</v>
      </c>
      <c r="E19" s="119">
        <v>866445</v>
      </c>
      <c r="F19" s="119">
        <v>866445</v>
      </c>
      <c r="G19" s="113"/>
    </row>
    <row r="20" spans="1:7" s="79" customFormat="1" ht="24" customHeight="1">
      <c r="A20" s="114">
        <v>210</v>
      </c>
      <c r="B20" s="114">
        <v>11</v>
      </c>
      <c r="C20" s="114" t="s">
        <v>62</v>
      </c>
      <c r="D20" s="115" t="s">
        <v>79</v>
      </c>
      <c r="E20" s="122">
        <v>866445</v>
      </c>
      <c r="F20" s="122">
        <v>866445</v>
      </c>
      <c r="G20" s="113"/>
    </row>
    <row r="21" spans="1:7" s="79" customFormat="1" ht="24" customHeight="1">
      <c r="A21" s="114">
        <v>210</v>
      </c>
      <c r="B21" s="114">
        <v>11</v>
      </c>
      <c r="C21" s="141" t="s">
        <v>64</v>
      </c>
      <c r="D21" s="115" t="s">
        <v>80</v>
      </c>
      <c r="E21" s="122">
        <v>866445</v>
      </c>
      <c r="F21" s="122">
        <v>866445</v>
      </c>
      <c r="G21" s="113"/>
    </row>
    <row r="22" spans="1:7" s="79" customFormat="1" ht="22.5" customHeight="1">
      <c r="A22" s="110">
        <v>221</v>
      </c>
      <c r="B22" s="111"/>
      <c r="C22" s="111"/>
      <c r="D22" s="112" t="s">
        <v>81</v>
      </c>
      <c r="E22" s="119">
        <v>606511</v>
      </c>
      <c r="F22" s="119">
        <v>606511</v>
      </c>
      <c r="G22" s="113"/>
    </row>
    <row r="23" spans="1:7" s="79" customFormat="1" ht="22.5" customHeight="1">
      <c r="A23" s="114">
        <v>221</v>
      </c>
      <c r="B23" s="141" t="s">
        <v>64</v>
      </c>
      <c r="C23" s="114"/>
      <c r="D23" s="115" t="s">
        <v>82</v>
      </c>
      <c r="E23" s="122">
        <v>606511</v>
      </c>
      <c r="F23" s="122">
        <v>606511</v>
      </c>
      <c r="G23" s="113"/>
    </row>
    <row r="24" spans="1:7" s="79" customFormat="1" ht="22.5" customHeight="1">
      <c r="A24" s="114">
        <v>221</v>
      </c>
      <c r="B24" s="141" t="s">
        <v>64</v>
      </c>
      <c r="C24" s="141" t="s">
        <v>66</v>
      </c>
      <c r="D24" s="115" t="s">
        <v>83</v>
      </c>
      <c r="E24" s="122">
        <v>606511</v>
      </c>
      <c r="F24" s="122">
        <v>606511</v>
      </c>
      <c r="G24" s="113"/>
    </row>
    <row r="25" spans="1:7" ht="22.5" customHeight="1">
      <c r="A25" s="88" t="s">
        <v>54</v>
      </c>
      <c r="B25" s="88"/>
      <c r="C25" s="88"/>
      <c r="D25" s="88"/>
      <c r="E25" s="122">
        <f>E9+E14+E19+E22</f>
        <v>22436690</v>
      </c>
      <c r="F25" s="122">
        <f>F9+F14+F19+F22</f>
        <v>20978261</v>
      </c>
      <c r="G25" s="122">
        <v>1458429</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2017-02-07T07:56:10Z</cp:lastPrinted>
  <dcterms:created xsi:type="dcterms:W3CDTF">2010-12-06T08:10:01Z</dcterms:created>
  <dcterms:modified xsi:type="dcterms:W3CDTF">2017-03-01T07:39:36Z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