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<sst xmlns="http://schemas.openxmlformats.org/spreadsheetml/2006/main" count="448" uniqueCount="299">
  <si>
    <t>项目</t>
  </si>
  <si>
    <t>预算数</t>
  </si>
  <si>
    <t>基本支出</t>
  </si>
  <si>
    <t>项目支出</t>
  </si>
  <si>
    <t>单位：元</t>
  </si>
  <si>
    <t>…</t>
  </si>
  <si>
    <t>其他支出</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</si>
  <si>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</si>
  <si>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</si>
  <si>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</si>
  <si>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</si>
  <si>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</si>
  <si>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</si>
  <si>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</si>
  <si>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</si>
  <si>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</si>
  <si>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</si>
  <si>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</si>
  <si>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</si>
  <si>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</si>
  <si>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</si>
  <si>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</si>
  <si>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r>
      <t>0</t>
    </r>
    <r>
      <rPr>
        <sz val="12"/>
        <rFont val="宋体"/>
        <family val="0"/>
      </rPr>
      <t>2</t>
    </r>
  </si>
  <si>
    <r>
      <t>0</t>
    </r>
    <r>
      <rPr>
        <sz val="12"/>
        <rFont val="宋体"/>
        <family val="0"/>
      </rPr>
      <t>2</t>
    </r>
  </si>
  <si>
    <t>普通教育</t>
  </si>
  <si>
    <r>
      <t>0</t>
    </r>
    <r>
      <rPr>
        <sz val="12"/>
        <rFont val="宋体"/>
        <family val="0"/>
      </rPr>
      <t>5</t>
    </r>
  </si>
  <si>
    <t>教育支出</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</si>
  <si>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</si>
  <si>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</si>
  <si>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</si>
  <si>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</si>
  <si>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</si>
  <si>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</si>
  <si>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</si>
  <si>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r>
      <t>0</t>
    </r>
    <r>
      <rPr>
        <sz val="12"/>
        <rFont val="宋体"/>
        <family val="0"/>
      </rPr>
      <t>8</t>
    </r>
  </si>
  <si>
    <t>彩票发行销售机构业务费安排的支出</t>
  </si>
  <si>
    <r>
      <t>0</t>
    </r>
    <r>
      <rPr>
        <sz val="12"/>
        <rFont val="宋体"/>
        <family val="0"/>
      </rPr>
      <t>4</t>
    </r>
  </si>
  <si>
    <r>
      <t>0</t>
    </r>
    <r>
      <rPr>
        <sz val="12"/>
        <rFont val="宋体"/>
        <family val="0"/>
      </rPr>
      <t>8</t>
    </r>
  </si>
  <si>
    <t>福利彩票销售机构的业务费支出</t>
  </si>
  <si>
    <t>经济分类科目名称</t>
  </si>
  <si>
    <t>经济分类科目编码</t>
  </si>
  <si>
    <t>款</t>
  </si>
  <si>
    <r>
      <t>0</t>
    </r>
    <r>
      <rPr>
        <sz val="12"/>
        <rFont val="宋体"/>
        <family val="0"/>
      </rPr>
      <t>1</t>
    </r>
  </si>
  <si>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</si>
  <si>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</si>
  <si>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</si>
  <si>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</si>
  <si>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</si>
  <si>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</si>
  <si>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</si>
  <si>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</si>
  <si>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</si>
  <si>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</si>
  <si>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</si>
  <si>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</si>
  <si>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</si>
  <si>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</si>
  <si>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</si>
  <si>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</si>
  <si>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</si>
  <si>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</si>
  <si>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</si>
  <si>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</si>
  <si>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</si>
  <si>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</si>
  <si>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</si>
  <si>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</si>
  <si>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</si>
  <si>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</si>
  <si>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</si>
  <si>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</si>
  <si>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上海市财政支出项目绩效目标申报表</t>
  </si>
  <si>
    <t>(2017年 )</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</si>
  <si>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</si>
  <si>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</si>
  <si>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</si>
  <si>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</si>
  <si>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</si>
  <si>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</si>
  <si>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</si>
  <si>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</si>
  <si>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</si>
  <si>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</si>
  <si>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</si>
  <si>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</si>
  <si>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</si>
  <si>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</si>
  <si>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</si>
  <si>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</si>
  <si>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</si>
  <si>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</si>
  <si>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</si>
  <si>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</si>
  <si>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</si>
  <si>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</si>
  <si>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</si>
  <si>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</si>
  <si>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</si>
  <si>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</si>
  <si>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</si>
  <si>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</si>
  <si>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</si>
  <si>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</si>
  <si>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</si>
  <si>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</si>
  <si>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</si>
  <si>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</si>
  <si>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</si>
  <si>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</si>
  <si>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</si>
  <si>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</si>
  <si>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上海市青浦区朱家角幼儿园主要职能</t>
  </si>
  <si>
    <r>
      <t xml:space="preserve">    上海市青浦区朱家角幼儿园是公办一级幼儿园</t>
    </r>
    <r>
      <rPr>
        <sz val="12"/>
        <rFont val="宋体"/>
        <family val="0"/>
      </rPr>
      <t xml:space="preserve">。
</t>
    </r>
    <r>
      <rPr>
        <sz val="12"/>
        <rFont val="宋体"/>
        <family val="0"/>
      </rPr>
      <t xml:space="preserve">    </t>
    </r>
    <r>
      <rPr>
        <sz val="12"/>
        <rFont val="宋体"/>
        <family val="0"/>
      </rPr>
      <t xml:space="preserve">主要职能包括：
</t>
    </r>
    <r>
      <rPr>
        <sz val="12"/>
        <rFont val="宋体"/>
        <family val="0"/>
      </rPr>
      <t xml:space="preserve">1.朱家角幼儿园实行保育与教育相结合的原则，对幼儿实施体、智、德、美诸多方面全面发展的教育，促进其身心和谐发展。幼儿园同时为家长参加工作、学习提供便利条件。
2.朱家角幼儿园办园理念：“把最美好的世界献给孩子”：把一个真善美的世界呈现给孩子，使孩子们快乐学习、全面发展、幸福成长。真：就是真理、真实。教育的一切内容、形式和行为，都应该体现一个“真”字。善：就是指善良、善意、富有爱心、同情心等，它是一种人本主义关怀。 “善”应该是教育的一种人性追求和理想。美：是人们对客观对象的一种判断的感受，是每一个人所追求、所向往的境界，也是人类社会的理想境界。全面提高孩子素质，必须让孩子求真、向善、唯美，换句话说，真善美是个人素养的最高境界。美好的校园是我们献给孩子美好世界的具体体现，孩子们应该在这个世界里，度过他们美好的童年生活。我们认为这是新课程最本质、最核心的理念，是最基本的教育观，也是学校整体发展的需要。
3．办园目标：以“创建一流的教育环境，打造一流的师资队伍，涌现一流的教育成果”为宗旨，围绕“把最美好的世界献给孩子”这一办学理念，走内涵发展之路，力争在五年内达到“管理民主规范，师资质量上乘，科研彰显特色，环境和谐宜人，家园联动有效，幼儿全面发展，社会声誉良好”的一级幼儿园。在管理模式上，积极探索开放式、生态式管理，开发家庭教育、社区教育资源，发展新的家园结合模式。注重精神文明建设，形成具有地域特色的良好校园文化。
4．朱家角幼儿园管理目标：
（1）保教工作：全面贯彻落实“3-6岁儿童学习与发展指南”精神，继续完善幼儿园课程实施方案，明确各类课程类型及安排，梳理汇总各类课程管理制度，细化课程实施的过程管理，帮助教师深入理解内化课程理念。
（2）师资队伍建设：继续聚焦师德、师风、师能的全面发展，以个性化教师发展为导向，倡导教师专业发展的自主性和特色性，重点打造骨干队伍，为促进幼儿的和谐发展和幼儿园的内涵发展提供保障。
（3） 卫生保健工作：重点关注保育管理计划、实施和反思，在规范有序开展卫生保健常规工作的基础上，强化落实一日活动中的保教配合，不断提升保教配合的专业水平，努力推进并彰显卫生保健特色（健康营养教育等）的有效开展，为幼儿在园的健康成长服务。
（4） 园务管理工作：优化落实各类管理制度与激励措施，实施优效的日常管理，不断激发全体教工热忱的工作态度，积极构建“会学习会工作会生活”的朱幼团队。
    </t>
    </r>
    <r>
      <rPr>
        <sz val="12"/>
        <rFont val="宋体"/>
        <family val="0"/>
      </rPr>
      <t xml:space="preserve">      
</t>
    </r>
    <r>
      <rPr>
        <sz val="14"/>
        <rFont val="宋体"/>
        <family val="0"/>
      </rPr>
      <t xml:space="preserve">
</t>
    </r>
  </si>
  <si>
    <t>上海市青浦区朱家角幼儿园2017年度单位预算</t>
  </si>
  <si>
    <t>上海市青浦区朱家角幼儿园机构设置</t>
  </si>
  <si>
    <r>
      <t xml:space="preserve">    上海市青浦区朱家角幼儿园内设</t>
    </r>
    <r>
      <rPr>
        <sz val="12"/>
        <rFont val="宋体"/>
        <family val="0"/>
      </rPr>
      <t>9</t>
    </r>
    <r>
      <rPr>
        <sz val="12"/>
        <rFont val="宋体"/>
        <family val="0"/>
      </rPr>
      <t xml:space="preserve">个内设机构，具体为：园长室、教学部、总务部、保育部、人事部、档案室、党支部、工会、团支部。各内设机构的主要职责如下：                                                                                        </t>
    </r>
    <r>
      <rPr>
        <sz val="12"/>
        <rFont val="宋体"/>
        <family val="0"/>
      </rPr>
      <t xml:space="preserve"> （一）园长室                                                                                                            </t>
    </r>
    <r>
      <rPr>
        <sz val="14"/>
        <rFont val="宋体"/>
        <family val="0"/>
      </rPr>
      <t xml:space="preserve">
</t>
    </r>
    <r>
      <rPr>
        <sz val="12"/>
        <rFont val="宋体"/>
        <family val="0"/>
      </rPr>
      <t xml:space="preserve">1. 贯彻、执行国家有关法律、法规、方针、政策和上级主管部门的规定，努力完成幼儿园保教两大任务。定期召开园务委员会会议，教职工会议，制定并落实全园工作计划、决定和处理园内各大事项，检查、总结、报告全园工作。负责建立并组织执行幼儿园各种规章制度，实行科学管理。负责聘任、调配工作人员。加强工作人员的思想工作，组织文化业务学习，抓好干部队伍的自身建设，组建一支具有良好素质的教职工队伍。创设安全、愉快、健康、向上的气氛，创设良好的园风.坚持勤俭办园方针，管理好园舍，设备和经费，不断改善办园条件。做好幼儿家长，社会工作，搞好招生、编班、资料积累等工作。加强自身修养努力学习政治和教育理论，密切联系群众，秉公办事，不谋私利，发扬民主，勇于创新，勤奋好学，团结进取。                                                     
（二）教学部                                                                                                            
明确《规程》、《纲要》及《指南》的教育思想，指导和管理全园的教育教学工作。认真抓好教研组建设，组织开展教研组学习和全园性的教学观摩活动，积极传递教研教改信息，针对保教工作的薄弱环节，经常开展各类教育教学观摩、研讨、评比活动，采取改进提高的措施，策划、指导、组织教研活动及教科研实践活动，重视对骨干教师的培养。落实教师教学教科研课题研究，做好教师的政治思想工作，合理安排教师外出听课、学习、培训等。组织落实幼儿园招生工作。负责好师资队伍建设、艺术科技、语言文字、社区教育、信息技术等专项工作。做好全园日常教学工作的检查、评估，统筹规划好各类大型活动、幼儿教师各种竞赛活动。每学期定期对教师进行保教质量的调研活动，日常督促教师扎实落实课程、上课准备充分、家园联系工作及时、到位，及时反馈情况并讨论解决产生的问题。                                                                                                          （三）总务部                                                                                                          
根据党的教育方针和财务政策，使总务工作为幼儿园教育教学服务，为师生生活服务，为幼儿园发展服务，做到服务育人。做好财务管理，校产设备、设施管理，教育教学物资供应与管理，校园环境整建与管理和幼儿园安全保卫管理等工作。按照“开源节流，勤俭办学”精神，切实做好财务预决算与监督工作；严格财物采购、验收、保管等制度；坚持财务原则，杜绝浪费，拒绝一切非正当开支。严格校产设备的登记、保管、维修、清查和赔偿等制度；切实加强爱护公共财物教育，努力提高幼儿园设备、设施的利用率。认真做好教育教学用品以及办公用品供应等工作，为不断提高教育教学质量提供后勤保障服务。认真做好园舍环境的管理工作，使园舍环境起到促进幼儿身心健康发展的作用。制定好幼儿园总务后勤规划并及时分析实施情况，认真做好总结，及时向园长、教职工及家委会汇报，认真做好幼儿园基建和门卫值班、防火、防盗等安全保卫工作，使幼儿园在安定、适宜的环境中得到健康发展。及时准确地编制好年度预决算及各类报表。管理好园内经费的现金、支票、银行存款等货币资金。严格执行现金管理制度，控制库存现金数额。 
（四）保育部
协助园长组织实施有关保健方面的法规、规则和制度，并监督执行。资料累积规范有序、完整齐全、内容详尽，能全面反映本园保育工作的情况。认真对保健员进行指导检查，及时督促完成每日常规。定期组织园内教师、保育员、营养员学习保健业务知识，向幼儿、家长宣传保健知识，不断提高全园工作人员的幼儿保健意识和能力。指导监促检查园内环境卫生和消毒工作，做到季节性防病工作，并做好相应的观察、记录和考核。按季节做好防暑降温、防寒保暖工作，定期巡回检查安全制度的执行情况。
（五）人事部                                                                                                                          
做好人事统计，采集好每位教职工的个人信息，做好单位工作人员每月工资，按时上报上级主管部门。及时负责教师的调员、工龄、教龄、职称、年度、学年度考核等的审批工作。负责和协调教师职务培训进修及晋升工作，及时做好各类材料的上报工作。做好本单位教职工的工资调整工作及每年一次的工资年报和干部年报。及时、认真地做好干部人事档案工作。
（六）档案室                                                                                                            
 严格遵守档案工作制度要求，及时归档，无遗失，发挥档案工作为教育教学及行政决策服务的功能。认真学习上级文件精神，归档符合有关规定无差错、无缺失。认真做好各种资料登记、造册、出借、归还等工作。协助行政做好来文签收、登记工作。保持档案室的整洁、有序、安全。
（七）党支部                                                                                            
全面贯彻党的教育方针，宣传和执行党的路线及上级党政部门的指示，端正教育思想，坚持社会主义办学方向。抓好党的组织建设、思想建设和作风建设，加强党员的管理和监督，提高党员素质，充分发挥党员的先锋模范作用和支部的战斗堡垒作用。负责教职工的思想政治工作，对教职工进行党的方针、政策、形势、任务、师德、法制等教育，关心群众生活，维护群众的正当权益，做好群众的思想政治工作，调动广大教职工的积极性。加强对工会、共青团、妇代会等群众组织的领导，主动协调行政组织与教职工代表大会和工会、共青团、妇代会等群众组织的关系，充分发挥教代会和工会、共青团、妇代会等群众组织的作用，全心全意依靠教职工群众。重视教学第一线的教学骨干和青年积极分子的培养教育，有计划地做好发展新党员工作，做好党员的管理和新党员的发展工作，按时收缴党费。做好幼儿园的统一战线工作。                                                                                      （八）工会                                                                                                            加强幼儿园民主管理与民主监督，落实校务公开。在园领导与教职工之间起桥梁纽带作用。以幼儿园共性、发展问题为中心议题，定期筹备、召开教代会。善于调动教职工工作积极性，能关注教职工的工作、学习情绪，发现有波动，能及时做好思想工作。关心教职工，做教职工的知心朋友，做好女职工计划生育教育指导。组织开展各项工会活动，丰富教职工业余生活。按照上级精神做好退管会工作。结合教师专业发展，带领教职工创建学习型组织。                                                                                                             </t>
    </r>
    <r>
      <rPr>
        <sz val="14"/>
        <rFont val="宋体"/>
        <family val="0"/>
      </rPr>
      <t xml:space="preserve">                                                                                                                                                   
</t>
    </r>
    <r>
      <rPr>
        <sz val="12"/>
        <rFont val="宋体"/>
        <family val="0"/>
      </rPr>
      <t xml:space="preserve">（九）团支部                                                                                                         在党支部的领导下，认真贯彻园长办园思想。定期组织全园团员开展各类学习、研讨活动。组织全园团员开展各类活动，在教师中起模范带头作用。与上级团支部保持密切联系，有问题能及时联系。
</t>
    </r>
  </si>
  <si>
    <t>上海市青浦区朱家角幼儿园2017年部门预算编制说明</t>
  </si>
  <si>
    <r>
      <t xml:space="preserve">    201</t>
    </r>
    <r>
      <rPr>
        <sz val="12"/>
        <rFont val="宋体"/>
        <family val="0"/>
      </rPr>
      <t>7</t>
    </r>
    <r>
      <rPr>
        <sz val="12"/>
        <rFont val="宋体"/>
        <family val="0"/>
      </rPr>
      <t>年，上海市青浦区朱家角幼儿园预算支出总额为</t>
    </r>
    <r>
      <rPr>
        <sz val="12"/>
        <rFont val="宋体"/>
        <family val="0"/>
      </rPr>
      <t>1182.13</t>
    </r>
    <r>
      <rPr>
        <sz val="12"/>
        <rFont val="宋体"/>
        <family val="0"/>
      </rPr>
      <t>万元，其中：财政拨款支出预算</t>
    </r>
    <r>
      <rPr>
        <sz val="12"/>
        <rFont val="宋体"/>
        <family val="0"/>
      </rPr>
      <t>1182.13</t>
    </r>
    <r>
      <rPr>
        <sz val="12"/>
        <rFont val="宋体"/>
        <family val="0"/>
      </rPr>
      <t>万元。财政拨款支出预算中，一般公共预算拨款支出预算</t>
    </r>
    <r>
      <rPr>
        <sz val="12"/>
        <rFont val="宋体"/>
        <family val="0"/>
      </rPr>
      <t>1182.13</t>
    </r>
    <r>
      <rPr>
        <sz val="12"/>
        <rFont val="宋体"/>
        <family val="0"/>
      </rPr>
      <t>万元，政府性基金拨款支出预算</t>
    </r>
    <r>
      <rPr>
        <sz val="12"/>
        <rFont val="宋体"/>
        <family val="0"/>
      </rPr>
      <t>0</t>
    </r>
    <r>
      <rPr>
        <sz val="12"/>
        <rFont val="宋体"/>
        <family val="0"/>
      </rPr>
      <t>万元。财政拨款支出主要内容如下：</t>
    </r>
  </si>
  <si>
    <t xml:space="preserve">    3. “医疗卫生与计划生育支出”科目49.36万元，主要用于事业单位在职人员缴纳基本医疗保险费的支出。</t>
  </si>
  <si>
    <t xml:space="preserve">    4. “住房保障支出”科目34.55万元，主要用于按照国家规定为事业单位职工缴纳的住房公积金支出。</t>
  </si>
  <si>
    <t>编制单位：上海市青浦区朱家角幼儿园</t>
  </si>
  <si>
    <t>一、教育支出</t>
  </si>
  <si>
    <t>一、教育支出</t>
  </si>
  <si>
    <t>二、社会保障和就业支出</t>
  </si>
  <si>
    <t>二、社会保障和就业支出</t>
  </si>
  <si>
    <t>三、医疗卫生与计划生育支出</t>
  </si>
  <si>
    <t>三、医疗卫生与计划生育支出</t>
  </si>
  <si>
    <t>四、住房保障支出</t>
  </si>
  <si>
    <t>四、住房保障支出</t>
  </si>
  <si>
    <t>五、动用历年结余</t>
  </si>
  <si>
    <t>六、财政专项资金</t>
  </si>
  <si>
    <t>学前教育</t>
  </si>
  <si>
    <t>09</t>
  </si>
  <si>
    <t>99</t>
  </si>
  <si>
    <t>教育费附加安排支出</t>
  </si>
  <si>
    <t>其他教育费附加安排支出</t>
  </si>
  <si>
    <t>社会保障和就业支出</t>
  </si>
  <si>
    <t>行政事业单位离退休</t>
  </si>
  <si>
    <t>事业单位离退休</t>
  </si>
  <si>
    <t>医疗卫生与计划生育支出</t>
  </si>
  <si>
    <r>
      <t>0</t>
    </r>
    <r>
      <rPr>
        <sz val="12"/>
        <rFont val="宋体"/>
        <family val="0"/>
      </rPr>
      <t>5</t>
    </r>
  </si>
  <si>
    <t>医疗保障</t>
  </si>
  <si>
    <r>
      <t>0</t>
    </r>
    <r>
      <rPr>
        <sz val="12"/>
        <rFont val="宋体"/>
        <family val="0"/>
      </rPr>
      <t>2</t>
    </r>
  </si>
  <si>
    <t>事业单位医疗</t>
  </si>
  <si>
    <t>公积金</t>
  </si>
  <si>
    <t>02</t>
  </si>
  <si>
    <t>01</t>
  </si>
  <si>
    <t>事业单位公积金</t>
  </si>
  <si>
    <t>机关事业单位基本养老保险缴费支出</t>
  </si>
  <si>
    <t>05</t>
  </si>
  <si>
    <t>事业单位基本养老保险缴费支出</t>
  </si>
  <si>
    <t>机关事业单位职业年金缴费支出</t>
  </si>
  <si>
    <t>06</t>
  </si>
  <si>
    <t>事业单位职业年金缴费支出</t>
  </si>
  <si>
    <t xml:space="preserve">    1. “教育支出”科目943.62万元，主要用于保障教育教学活动正常运行的基本支出和教育教学基础设施建设更新维护、设备添置更新维护等方面的支出。</t>
  </si>
  <si>
    <t>2017年上海市青浦区朱家角幼儿园预算单位“三公”经费和机关运行经费预算情况表</t>
  </si>
  <si>
    <t>工资福利支出</t>
  </si>
  <si>
    <r>
      <t>0</t>
    </r>
    <r>
      <rPr>
        <sz val="12"/>
        <rFont val="宋体"/>
        <family val="0"/>
      </rPr>
      <t>1</t>
    </r>
  </si>
  <si>
    <t>基本工资</t>
  </si>
  <si>
    <t>津贴补贴</t>
  </si>
  <si>
    <t>奖金</t>
  </si>
  <si>
    <r>
      <t>0</t>
    </r>
    <r>
      <rPr>
        <sz val="12"/>
        <rFont val="宋体"/>
        <family val="0"/>
      </rPr>
      <t>4</t>
    </r>
  </si>
  <si>
    <t>社会保障缴费</t>
  </si>
  <si>
    <t>伙食补助费</t>
  </si>
  <si>
    <t>绩效工资</t>
  </si>
  <si>
    <t>其他工资福利支出</t>
  </si>
  <si>
    <t>商品和服务支出</t>
  </si>
  <si>
    <t>办公费</t>
  </si>
  <si>
    <t>印刷费</t>
  </si>
  <si>
    <r>
      <t>03</t>
    </r>
  </si>
  <si>
    <t>咨询费</t>
  </si>
  <si>
    <r>
      <t>04</t>
    </r>
  </si>
  <si>
    <t>手续费</t>
  </si>
  <si>
    <r>
      <t>05</t>
    </r>
  </si>
  <si>
    <t>水费</t>
  </si>
  <si>
    <r>
      <t>06</t>
    </r>
  </si>
  <si>
    <t>电费</t>
  </si>
  <si>
    <r>
      <t>07</t>
    </r>
  </si>
  <si>
    <t>邮电费</t>
  </si>
  <si>
    <r>
      <t>08</t>
    </r>
  </si>
  <si>
    <t>取暖费</t>
  </si>
  <si>
    <r>
      <t>09</t>
    </r>
  </si>
  <si>
    <t>物业管理费</t>
  </si>
  <si>
    <r>
      <t>10</t>
    </r>
  </si>
  <si>
    <t>差旅费</t>
  </si>
  <si>
    <r>
      <t>11</t>
    </r>
  </si>
  <si>
    <t>因公出国（境）费用</t>
  </si>
  <si>
    <r>
      <t>12</t>
    </r>
  </si>
  <si>
    <t>维修（护）费</t>
  </si>
  <si>
    <r>
      <t>13</t>
    </r>
  </si>
  <si>
    <t>租赁费</t>
  </si>
  <si>
    <r>
      <t>14</t>
    </r>
  </si>
  <si>
    <t>会议费</t>
  </si>
  <si>
    <r>
      <t>15</t>
    </r>
  </si>
  <si>
    <t>培训费</t>
  </si>
  <si>
    <r>
      <t>16</t>
    </r>
  </si>
  <si>
    <t>职工教育经费</t>
  </si>
  <si>
    <r>
      <t>17</t>
    </r>
  </si>
  <si>
    <t>公务接待费</t>
  </si>
  <si>
    <r>
      <t>18</t>
    </r>
  </si>
  <si>
    <t>专用材料费</t>
  </si>
  <si>
    <r>
      <t>2</t>
    </r>
    <r>
      <rPr>
        <sz val="12"/>
        <rFont val="宋体"/>
        <family val="0"/>
      </rPr>
      <t>4</t>
    </r>
  </si>
  <si>
    <t>被装购置费</t>
  </si>
  <si>
    <r>
      <t>2</t>
    </r>
    <r>
      <rPr>
        <sz val="12"/>
        <rFont val="宋体"/>
        <family val="0"/>
      </rPr>
      <t>5</t>
    </r>
  </si>
  <si>
    <t>专用燃料费</t>
  </si>
  <si>
    <r>
      <t>2</t>
    </r>
    <r>
      <rPr>
        <sz val="12"/>
        <rFont val="宋体"/>
        <family val="0"/>
      </rPr>
      <t>6</t>
    </r>
  </si>
  <si>
    <t>劳务费</t>
  </si>
  <si>
    <r>
      <t>2</t>
    </r>
    <r>
      <rPr>
        <sz val="12"/>
        <rFont val="宋体"/>
        <family val="0"/>
      </rPr>
      <t>7</t>
    </r>
  </si>
  <si>
    <t>委托业务费</t>
  </si>
  <si>
    <r>
      <t>2</t>
    </r>
    <r>
      <rPr>
        <sz val="12"/>
        <rFont val="宋体"/>
        <family val="0"/>
      </rPr>
      <t>8</t>
    </r>
  </si>
  <si>
    <t>工会经费</t>
  </si>
  <si>
    <r>
      <t>2</t>
    </r>
    <r>
      <rPr>
        <sz val="12"/>
        <rFont val="宋体"/>
        <family val="0"/>
      </rPr>
      <t>9</t>
    </r>
  </si>
  <si>
    <t>福利费</t>
  </si>
  <si>
    <r>
      <t>3</t>
    </r>
    <r>
      <rPr>
        <sz val="12"/>
        <rFont val="宋体"/>
        <family val="0"/>
      </rPr>
      <t>0</t>
    </r>
  </si>
  <si>
    <t>特定公用经费</t>
  </si>
  <si>
    <r>
      <t>3</t>
    </r>
    <r>
      <rPr>
        <sz val="12"/>
        <rFont val="宋体"/>
        <family val="0"/>
      </rPr>
      <t>1</t>
    </r>
  </si>
  <si>
    <t>公务用车运行维护费</t>
  </si>
  <si>
    <r>
      <t>3</t>
    </r>
    <r>
      <rPr>
        <sz val="12"/>
        <rFont val="宋体"/>
        <family val="0"/>
      </rPr>
      <t>9</t>
    </r>
  </si>
  <si>
    <t>其他交通费用</t>
  </si>
  <si>
    <r>
      <t>4</t>
    </r>
    <r>
      <rPr>
        <sz val="12"/>
        <rFont val="宋体"/>
        <family val="0"/>
      </rPr>
      <t>0</t>
    </r>
  </si>
  <si>
    <t>税金及附加费用</t>
  </si>
  <si>
    <r>
      <t>9</t>
    </r>
    <r>
      <rPr>
        <sz val="12"/>
        <rFont val="宋体"/>
        <family val="0"/>
      </rPr>
      <t>9</t>
    </r>
  </si>
  <si>
    <t>其他商品和服务支出</t>
  </si>
  <si>
    <t>对个人和家庭的补助</t>
  </si>
  <si>
    <t>离休费</t>
  </si>
  <si>
    <t>退休费</t>
  </si>
  <si>
    <t>退职（役）费</t>
  </si>
  <si>
    <t>抚恤金</t>
  </si>
  <si>
    <t>生活补助</t>
  </si>
  <si>
    <t>07</t>
  </si>
  <si>
    <t>医疗费</t>
  </si>
  <si>
    <t>08</t>
  </si>
  <si>
    <t>助学金</t>
  </si>
  <si>
    <t>09</t>
  </si>
  <si>
    <t>奖励金</t>
  </si>
  <si>
    <t>11</t>
  </si>
  <si>
    <t>住房公积金</t>
  </si>
  <si>
    <t>12</t>
  </si>
  <si>
    <t>提租补贴</t>
  </si>
  <si>
    <t>13</t>
  </si>
  <si>
    <t>购房补贴</t>
  </si>
  <si>
    <t>其他对个人和家庭的补助支出</t>
  </si>
  <si>
    <t>其他资本性支出</t>
  </si>
  <si>
    <t>办公设备购置费</t>
  </si>
  <si>
    <r>
      <t>0</t>
    </r>
    <r>
      <rPr>
        <sz val="12"/>
        <rFont val="宋体"/>
        <family val="0"/>
      </rPr>
      <t>3</t>
    </r>
  </si>
  <si>
    <t>专用设备购置费</t>
  </si>
  <si>
    <r>
      <t>0</t>
    </r>
    <r>
      <rPr>
        <sz val="12"/>
        <rFont val="宋体"/>
        <family val="0"/>
      </rPr>
      <t>7</t>
    </r>
  </si>
  <si>
    <t>信息网络及软件购置更新</t>
  </si>
  <si>
    <r>
      <t>1</t>
    </r>
    <r>
      <rPr>
        <sz val="12"/>
        <rFont val="宋体"/>
        <family val="0"/>
      </rPr>
      <t>3</t>
    </r>
  </si>
  <si>
    <t>公务用车购置</t>
  </si>
  <si>
    <r>
      <t>1</t>
    </r>
    <r>
      <rPr>
        <sz val="12"/>
        <rFont val="宋体"/>
        <family val="0"/>
      </rPr>
      <t>9</t>
    </r>
  </si>
  <si>
    <t>其他交通工具购置</t>
  </si>
  <si>
    <t>公务接待费预算2万元，主要安排全国性专业会议、国家重大政策调研、专项检查以及外事团组接待交流等执行公务或开展业务所需住宿费、交通费、伙食费等支出。与2016年预算持平。</t>
  </si>
  <si>
    <t>上海市青浦区朱家角幼儿园2017年度未安排机关运行经费预算。</t>
  </si>
  <si>
    <t>上海市青浦区朱家角幼儿园2017年“三公”经费财政拨款预算为2万元，包括本单位以及下属0家与市级财政有经费领拨关系的预算单位使用市级财政拨款预算安排的因公出国（境）费、公务接待费、公务用车购置及运行费，与2016年预算持平。</t>
  </si>
  <si>
    <t xml:space="preserve">因公出国（境）费预算0万元，主要原因是根据区财政2017年部门预算编制要求，该经费预算从2017年起由区外事办统一安排。 </t>
  </si>
  <si>
    <t>公务用车购置及运行费预算0万元，主要是青浦区朱家角幼儿园已实行公车改革，截止2016年12月31日，青浦区朱家角幼儿园无公务车辆。</t>
  </si>
  <si>
    <t>申报单位名称：上海市青浦区朱家角幼儿园</t>
  </si>
  <si>
    <t>各类教育学生免费教育国家助学金及困难资助经费</t>
  </si>
  <si>
    <t>经常性专项业务费√   其他经常性项目□</t>
  </si>
  <si>
    <t xml:space="preserve">基本建设工程类□    信息化建设类□    政策补贴类□                      政府购买服务□    资产购置类□    其他事业专业类√ </t>
  </si>
  <si>
    <t>吴佩英</t>
  </si>
  <si>
    <t>汤仁红</t>
  </si>
  <si>
    <t>为深入贯彻党的十八大、十八届三中全会精神，落实《社会救助暂行办法》，经上海市人民政府批准，决定对本市学前教育阶段家庭困难适龄幼儿实施资助。</t>
  </si>
  <si>
    <t>《上海市人民政府印发关于本市贯彻，社会救助暂行办法。实施意见》沪府发〔2014〕60号</t>
  </si>
  <si>
    <t>为了维护教育公平和社会公正，保证家庭困难学生能够享受教育的权利，减轻家庭的经济压力。</t>
  </si>
  <si>
    <t>1.将市教委文件精神传达给学生及学生家长。2. 组织由学校领导、班主任、学生、家长代表等组成的评审小组对学生提交的相关证明材料进行审核汇总。3.学校公示受助名单。4.讲有关材料上报给教育局综合科复核。5、确保项目经费投入。</t>
  </si>
  <si>
    <t>2017年对在本市学前教育阶段公办学校（含政府购买学位的民办学校）就读的本市户籍农村家庭（父母一方或父母双方为农业户口）学生、城市低保家庭学生（含特殊困难家庭学生），免除保育教育费及幼儿园代办服务性项目。</t>
  </si>
  <si>
    <t>为切实减轻学生家长的经济负担、保障家庭经济困难学生享有优质教育的机会，促进教育公平和社会公平，保证幼儿在学前教育阶段充分享有教育资源。</t>
  </si>
  <si>
    <t>财务管理制度健全性</t>
  </si>
  <si>
    <t>专款专用率</t>
  </si>
  <si>
    <t>预算执行率</t>
  </si>
  <si>
    <t>资金到位率</t>
  </si>
  <si>
    <t>健全</t>
  </si>
  <si>
    <t>补助学生人数</t>
  </si>
  <si>
    <t>补贴标准执行率</t>
  </si>
  <si>
    <t>补助对象政策符合率</t>
  </si>
  <si>
    <t>补助发放及时性</t>
  </si>
  <si>
    <t>及时</t>
  </si>
  <si>
    <t>贫困生完成学业率</t>
  </si>
  <si>
    <t>家长满意度</t>
  </si>
  <si>
    <t>学生满意度</t>
  </si>
  <si>
    <t>贫困学生毕业升学率</t>
  </si>
  <si>
    <t>部门协作</t>
  </si>
  <si>
    <t>长效管理制度建立健全情况</t>
  </si>
  <si>
    <t>项目执行跟踪机制</t>
  </si>
  <si>
    <t>政策知晓率</t>
  </si>
  <si>
    <t>支持</t>
  </si>
  <si>
    <t>建立</t>
  </si>
  <si>
    <t>填报单位负责人（签名）：吴佩英    填报人：汤仁红        填报日期：2017年2月24日</t>
  </si>
  <si>
    <t>保育教育费</t>
  </si>
  <si>
    <t>伙食费</t>
  </si>
  <si>
    <t>课程配套标准材料费</t>
  </si>
  <si>
    <t>课外教育活动费</t>
  </si>
  <si>
    <t>15人</t>
  </si>
  <si>
    <t>在2017年对家庭困难的学生进行补助，其中助学补助学生15名，以保证贫困学生完成学业。</t>
  </si>
  <si>
    <t>三、政府采购情况
2017年度本单位政府采购预算13.5万元，其中：政府采购货物预算13.5万元、政府采购工程预算0万元、政府采购服务预算0万元。
2017年度本单位面向中小企业预留政府采购项目预算金额8.1万元，其中：面向小微企业预留政府采购项目预算金额4.86万元。</t>
  </si>
  <si>
    <t xml:space="preserve">    2. “社会保障和就业支出”科目154.6万元，主要用于事业单位离退休人员、基本养老保险缴费、职业年金缴费的经费支出。</t>
  </si>
  <si>
    <t>四、预算绩效情况
2017年度，本单位实行绩效目标管理的项目3个，涉及预算金额26.15万元。重点支出项目绩效目标见《绩效目标申报表》。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</si>
</sst>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52">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仿宋_GB2312"/>
      <family val="3"/>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2"/>
      <color theme="1"/>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63"/>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2" fillId="20" borderId="0" applyNumberFormat="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1"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2" fillId="25" borderId="5" applyNumberFormat="0" applyAlignment="0" applyProtection="0"/>
    <xf numFmtId="0" fontId="43" fillId="26"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47" fillId="35" borderId="0" applyNumberFormat="0" applyBorder="0" applyAlignment="0" applyProtection="0"/>
    <xf numFmtId="0" fontId="48" fillId="25" borderId="8" applyNumberFormat="0" applyAlignment="0" applyProtection="0"/>
    <xf numFmtId="0" fontId="49" fillId="36" borderId="5" applyNumberFormat="0" applyAlignment="0" applyProtection="0"/>
    <xf numFmtId="0" fontId="0" fillId="37" borderId="9" applyNumberFormat="0" applyFont="0" applyAlignment="0" applyProtection="0"/>
  </cellStyleXfs>
  <cellXfs count="124">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12" xfId="0" applyFont="1" applyBorder="1" applyAlignment="1">
      <alignment horizontal="center" vertical="center"/>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0" fillId="0" borderId="0" xfId="0" applyFont="1" applyAlignment="1">
      <alignment vertical="center"/>
    </xf>
    <xf numFmtId="0" fontId="0" fillId="0" borderId="0" xfId="0" applyNumberFormat="1" applyFont="1" applyFill="1" applyBorder="1" applyAlignment="1">
      <alignment/>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14" xfId="0" applyFont="1" applyBorder="1" applyAlignment="1">
      <alignment vertical="center" wrapText="1"/>
    </xf>
    <xf numFmtId="0" fontId="2" fillId="0" borderId="14"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center" vertical="center" wrapText="1"/>
    </xf>
    <xf numFmtId="0" fontId="13" fillId="0" borderId="0" xfId="0" applyFont="1" applyAlignment="1">
      <alignment horizontal="justify" vertical="center" wrapText="1"/>
    </xf>
    <xf numFmtId="0" fontId="0" fillId="0" borderId="13" xfId="0" applyBorder="1" applyAlignment="1">
      <alignment horizontal="center" vertical="center"/>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184" fontId="0" fillId="0" borderId="10" xfId="0" applyNumberFormat="1" applyFont="1" applyBorder="1" applyAlignment="1">
      <alignment horizontal="left" vertical="center" wrapText="1"/>
    </xf>
    <xf numFmtId="184" fontId="0" fillId="0" borderId="10" xfId="0" applyNumberFormat="1" applyFont="1" applyBorder="1" applyAlignment="1">
      <alignment horizontal="center" vertical="center"/>
    </xf>
    <xf numFmtId="0" fontId="0" fillId="0" borderId="10" xfId="0" applyBorder="1" applyAlignment="1">
      <alignment vertical="center"/>
    </xf>
    <xf numFmtId="49" fontId="0" fillId="38" borderId="10" xfId="49" applyNumberFormat="1" applyFont="1" applyFill="1" applyBorder="1" applyAlignment="1">
      <alignment horizontal="center" vertical="center"/>
    </xf>
    <xf numFmtId="0" fontId="5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Font="1" applyBorder="1" applyAlignment="1">
      <alignment vertical="center"/>
    </xf>
    <xf numFmtId="184" fontId="0" fillId="0" borderId="11" xfId="0" applyNumberFormat="1" applyFont="1" applyBorder="1" applyAlignment="1">
      <alignment horizontal="center" vertical="center" wrapText="1"/>
    </xf>
    <xf numFmtId="184" fontId="0" fillId="0" borderId="13"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0" xfId="0" applyFont="1" applyAlignment="1">
      <alignment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2" fillId="0" borderId="21" xfId="0" applyNumberFormat="1" applyFont="1"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9" fontId="2" fillId="0" borderId="18" xfId="0" applyNumberFormat="1"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9" fontId="2" fillId="0" borderId="19" xfId="0" applyNumberFormat="1" applyFont="1" applyBorder="1" applyAlignment="1">
      <alignment horizontal="left" vertical="center" wrapText="1"/>
    </xf>
    <xf numFmtId="9" fontId="2" fillId="0" borderId="20" xfId="0" applyNumberFormat="1" applyFont="1" applyBorder="1" applyAlignment="1">
      <alignment horizontal="left" vertical="center" wrapText="1"/>
    </xf>
    <xf numFmtId="0" fontId="2" fillId="0" borderId="18"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31" fontId="2" fillId="0" borderId="18" xfId="0" applyNumberFormat="1" applyFont="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36.75" customHeight="1">
      <c r="A1" s="32" t="s">
        <v>113</v>
      </c>
      <c r="B1" s="20"/>
      <c r="C1" s="20"/>
      <c r="D1" s="20"/>
      <c r="E1" s="20"/>
      <c r="F1" s="20"/>
      <c r="G1" s="20"/>
      <c r="H1" s="20"/>
      <c r="I1" s="20"/>
      <c r="J1" s="20"/>
      <c r="K1" s="20"/>
      <c r="L1" s="20"/>
      <c r="M1" s="20"/>
    </row>
    <row r="2" ht="24" customHeight="1">
      <c r="A2" s="33" t="s">
        <v>70</v>
      </c>
    </row>
    <row r="3" spans="1:13" ht="37.5" customHeight="1">
      <c r="A3" s="51" t="s">
        <v>106</v>
      </c>
      <c r="B3" s="21"/>
      <c r="C3" s="21"/>
      <c r="D3" s="21"/>
      <c r="E3" s="21"/>
      <c r="F3" s="21"/>
      <c r="G3" s="21"/>
      <c r="H3" s="21"/>
      <c r="I3" s="21"/>
      <c r="J3" s="21"/>
      <c r="K3" s="21"/>
      <c r="L3" s="21"/>
      <c r="M3" s="21"/>
    </row>
    <row r="4" spans="1:13" ht="24" customHeight="1">
      <c r="A4" s="51"/>
      <c r="B4" s="21"/>
      <c r="C4" s="21"/>
      <c r="D4" s="21"/>
      <c r="E4" s="21"/>
      <c r="F4" s="21"/>
      <c r="G4" s="21"/>
      <c r="H4" s="21"/>
      <c r="I4" s="21"/>
      <c r="J4" s="21"/>
      <c r="K4" s="21"/>
      <c r="L4" s="21"/>
      <c r="M4" s="21"/>
    </row>
    <row r="5" spans="1:13" ht="24" customHeight="1">
      <c r="A5" s="51"/>
      <c r="B5" s="21"/>
      <c r="C5" s="21"/>
      <c r="D5" s="21"/>
      <c r="E5" s="21"/>
      <c r="F5" s="21"/>
      <c r="G5" s="21"/>
      <c r="H5" s="21"/>
      <c r="I5" s="21"/>
      <c r="J5" s="21"/>
      <c r="K5" s="21"/>
      <c r="L5" s="21"/>
      <c r="M5" s="21"/>
    </row>
    <row r="6" spans="1:13" ht="24" customHeight="1">
      <c r="A6" s="51"/>
      <c r="B6" s="21"/>
      <c r="C6" s="21"/>
      <c r="D6" s="21"/>
      <c r="E6" s="21"/>
      <c r="F6" s="21"/>
      <c r="G6" s="21"/>
      <c r="H6" s="21"/>
      <c r="I6" s="21"/>
      <c r="J6" s="21"/>
      <c r="K6" s="21"/>
      <c r="L6" s="21"/>
      <c r="M6" s="21"/>
    </row>
    <row r="7" ht="24" customHeight="1">
      <c r="A7" s="51"/>
    </row>
    <row r="8" spans="1:13" ht="24" customHeight="1">
      <c r="A8" s="51"/>
      <c r="B8" s="21"/>
      <c r="C8" s="21"/>
      <c r="D8" s="21"/>
      <c r="E8" s="21"/>
      <c r="F8" s="21"/>
      <c r="G8" s="21"/>
      <c r="H8" s="21"/>
      <c r="I8" s="21"/>
      <c r="J8" s="21"/>
      <c r="K8" s="21"/>
      <c r="L8" s="21"/>
      <c r="M8" s="21"/>
    </row>
    <row r="9" spans="1:13" ht="24" customHeight="1">
      <c r="A9" s="51"/>
      <c r="B9" s="21"/>
      <c r="C9" s="21"/>
      <c r="D9" s="21"/>
      <c r="E9" s="21"/>
      <c r="F9" s="21"/>
      <c r="G9" s="21"/>
      <c r="H9" s="21"/>
      <c r="I9" s="21"/>
      <c r="J9" s="21"/>
      <c r="K9" s="21"/>
      <c r="L9" s="21"/>
      <c r="M9" s="21"/>
    </row>
    <row r="10" spans="1:13" ht="24" customHeight="1">
      <c r="A10" s="51"/>
      <c r="B10" s="21"/>
      <c r="C10" s="21"/>
      <c r="D10" s="21"/>
      <c r="E10" s="21"/>
      <c r="F10" s="21"/>
      <c r="G10" s="21"/>
      <c r="H10" s="21"/>
      <c r="I10" s="21"/>
      <c r="J10" s="21"/>
      <c r="K10" s="21"/>
      <c r="L10" s="21"/>
      <c r="M10" s="21"/>
    </row>
    <row r="11" spans="1:13" ht="24" customHeight="1">
      <c r="A11" s="51"/>
      <c r="B11" s="21"/>
      <c r="C11" s="21"/>
      <c r="D11" s="21"/>
      <c r="E11" s="21"/>
      <c r="F11" s="21"/>
      <c r="G11" s="21"/>
      <c r="H11" s="21"/>
      <c r="I11" s="21"/>
      <c r="J11" s="21"/>
      <c r="K11" s="21"/>
      <c r="L11" s="21"/>
      <c r="M11" s="21"/>
    </row>
    <row r="12" spans="1:13" ht="24" customHeight="1">
      <c r="A12" s="51"/>
      <c r="B12" s="21"/>
      <c r="C12" s="21"/>
      <c r="D12" s="21"/>
      <c r="E12" s="21"/>
      <c r="F12" s="21"/>
      <c r="G12" s="21"/>
      <c r="H12" s="21"/>
      <c r="I12" s="21"/>
      <c r="J12" s="21"/>
      <c r="K12" s="21"/>
      <c r="L12" s="21"/>
      <c r="M12" s="21"/>
    </row>
    <row r="13" spans="1:13" ht="24" customHeight="1">
      <c r="A13" s="51"/>
      <c r="B13" s="21"/>
      <c r="C13" s="21"/>
      <c r="D13" s="21"/>
      <c r="E13" s="21"/>
      <c r="F13" s="21"/>
      <c r="G13" s="21"/>
      <c r="H13" s="21"/>
      <c r="I13" s="21"/>
      <c r="J13" s="21"/>
      <c r="K13" s="21"/>
      <c r="L13" s="21"/>
      <c r="M13" s="21"/>
    </row>
    <row r="14" spans="1:13" ht="24" customHeight="1">
      <c r="A14" s="51"/>
      <c r="B14" s="21"/>
      <c r="C14" s="21"/>
      <c r="D14" s="21"/>
      <c r="E14" s="21"/>
      <c r="F14" s="21"/>
      <c r="G14" s="21"/>
      <c r="H14" s="21"/>
      <c r="I14" s="21"/>
      <c r="J14" s="21"/>
      <c r="K14" s="21"/>
      <c r="L14" s="21"/>
      <c r="M14" s="21"/>
    </row>
    <row r="15" spans="1:13" ht="24" customHeight="1">
      <c r="A15" s="51"/>
      <c r="B15" s="21"/>
      <c r="C15" s="21"/>
      <c r="D15" s="21"/>
      <c r="E15" s="21"/>
      <c r="F15" s="21"/>
      <c r="G15" s="21"/>
      <c r="H15" s="21"/>
      <c r="I15" s="21"/>
      <c r="J15" s="21"/>
      <c r="K15" s="21"/>
      <c r="L15" s="21"/>
      <c r="M15" s="21"/>
    </row>
    <row r="16" spans="1:13" ht="24" customHeight="1">
      <c r="A16" s="51"/>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A21" sqref="A21:D21"/>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6" t="s">
        <v>65</v>
      </c>
      <c r="B2" s="56"/>
      <c r="C2" s="56"/>
      <c r="D2" s="56"/>
      <c r="E2" s="56"/>
      <c r="F2" s="56"/>
      <c r="G2" s="56"/>
    </row>
    <row r="3" spans="1:6" s="8" customFormat="1" ht="7.5" customHeight="1">
      <c r="A3" s="11"/>
      <c r="B3" s="11"/>
      <c r="C3" s="11"/>
      <c r="D3" s="11"/>
      <c r="E3" s="15"/>
      <c r="F3" s="15"/>
    </row>
    <row r="4" spans="1:7" s="8" customFormat="1" ht="18" customHeight="1">
      <c r="A4" s="60" t="s">
        <v>120</v>
      </c>
      <c r="B4" s="60"/>
      <c r="C4" s="60"/>
      <c r="D4" s="60"/>
      <c r="E4" s="60"/>
      <c r="F4" s="15"/>
      <c r="G4" s="9" t="s">
        <v>4</v>
      </c>
    </row>
    <row r="5" spans="1:6" s="8" customFormat="1" ht="7.5" customHeight="1">
      <c r="A5" s="4"/>
      <c r="B5" s="4"/>
      <c r="C5" s="4"/>
      <c r="D5" s="4"/>
      <c r="E5" s="15"/>
      <c r="F5" s="15"/>
    </row>
    <row r="6" spans="1:7" ht="24" customHeight="1">
      <c r="A6" s="58" t="s">
        <v>0</v>
      </c>
      <c r="B6" s="58"/>
      <c r="C6" s="58"/>
      <c r="D6" s="58"/>
      <c r="E6" s="58" t="s">
        <v>46</v>
      </c>
      <c r="F6" s="61"/>
      <c r="G6" s="61"/>
    </row>
    <row r="7" spans="1:7" ht="24" customHeight="1">
      <c r="A7" s="64" t="s">
        <v>27</v>
      </c>
      <c r="B7" s="65"/>
      <c r="C7" s="66"/>
      <c r="D7" s="58" t="s">
        <v>28</v>
      </c>
      <c r="E7" s="58" t="s">
        <v>17</v>
      </c>
      <c r="F7" s="62" t="s">
        <v>2</v>
      </c>
      <c r="G7" s="58" t="s">
        <v>3</v>
      </c>
    </row>
    <row r="8" spans="1:7" s="10" customFormat="1" ht="24" customHeight="1">
      <c r="A8" s="7" t="s">
        <v>18</v>
      </c>
      <c r="B8" s="7" t="s">
        <v>19</v>
      </c>
      <c r="C8" s="7" t="s">
        <v>21</v>
      </c>
      <c r="D8" s="58"/>
      <c r="E8" s="58"/>
      <c r="F8" s="63"/>
      <c r="G8" s="58"/>
    </row>
    <row r="9" spans="1:7" ht="24" customHeight="1">
      <c r="A9" s="7">
        <v>229</v>
      </c>
      <c r="B9" s="7"/>
      <c r="C9" s="7"/>
      <c r="D9" s="14" t="s">
        <v>6</v>
      </c>
      <c r="E9" s="13"/>
      <c r="F9" s="13"/>
      <c r="G9" s="13"/>
    </row>
    <row r="10" spans="1:7" ht="24" customHeight="1">
      <c r="A10" s="7">
        <v>229</v>
      </c>
      <c r="B10" s="16" t="s">
        <v>34</v>
      </c>
      <c r="C10" s="16"/>
      <c r="D10" s="14" t="s">
        <v>35</v>
      </c>
      <c r="E10" s="13"/>
      <c r="F10" s="13"/>
      <c r="G10" s="13"/>
    </row>
    <row r="11" spans="1:7" ht="24" customHeight="1">
      <c r="A11" s="7">
        <v>229</v>
      </c>
      <c r="B11" s="16" t="s">
        <v>37</v>
      </c>
      <c r="C11" s="16" t="s">
        <v>36</v>
      </c>
      <c r="D11" s="14" t="s">
        <v>38</v>
      </c>
      <c r="E11" s="13"/>
      <c r="F11" s="13"/>
      <c r="G11" s="13"/>
    </row>
    <row r="12" spans="1:7" ht="24" customHeight="1">
      <c r="A12" s="7" t="s">
        <v>5</v>
      </c>
      <c r="B12" s="7" t="s">
        <v>5</v>
      </c>
      <c r="C12" s="7" t="s">
        <v>5</v>
      </c>
      <c r="D12" s="14" t="s">
        <v>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58" t="s">
        <v>17</v>
      </c>
      <c r="B21" s="58"/>
      <c r="C21" s="58"/>
      <c r="D21" s="58"/>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70"/>
  <sheetViews>
    <sheetView zoomScale="85" zoomScaleNormal="85" zoomScalePageLayoutView="0" workbookViewId="0" topLeftCell="A49">
      <selection activeCell="D9" sqref="D9"/>
    </sheetView>
  </sheetViews>
  <sheetFormatPr defaultColWidth="8.00390625" defaultRowHeight="14.25"/>
  <cols>
    <col min="1" max="2" width="11.75390625" style="11" customWidth="1"/>
    <col min="3" max="3" width="52.50390625" style="11" customWidth="1"/>
    <col min="4" max="5" width="14.75390625" style="11" customWidth="1"/>
    <col min="6" max="6" width="14.75390625" style="15" customWidth="1"/>
    <col min="7" max="253" width="8.00390625" style="11" customWidth="1"/>
    <col min="254" max="16384" width="8.00390625" style="11" customWidth="1"/>
  </cols>
  <sheetData>
    <row r="1" ht="18" customHeight="1">
      <c r="F1" s="5"/>
    </row>
    <row r="2" spans="1:6" s="8" customFormat="1" ht="22.5" customHeight="1">
      <c r="A2" s="56" t="s">
        <v>64</v>
      </c>
      <c r="B2" s="56"/>
      <c r="C2" s="56"/>
      <c r="D2" s="56"/>
      <c r="E2" s="56"/>
      <c r="F2" s="56"/>
    </row>
    <row r="3" spans="1:5" s="8" customFormat="1" ht="7.5" customHeight="1">
      <c r="A3" s="11"/>
      <c r="B3" s="11"/>
      <c r="C3" s="11"/>
      <c r="D3" s="11"/>
      <c r="E3" s="11"/>
    </row>
    <row r="4" spans="1:6" s="8" customFormat="1" ht="18" customHeight="1">
      <c r="A4" s="60" t="s">
        <v>120</v>
      </c>
      <c r="B4" s="67"/>
      <c r="C4" s="60"/>
      <c r="D4" s="25"/>
      <c r="E4" s="25"/>
      <c r="F4" s="9" t="s">
        <v>4</v>
      </c>
    </row>
    <row r="5" spans="1:5" s="8" customFormat="1" ht="7.5" customHeight="1">
      <c r="A5" s="4"/>
      <c r="B5" s="4"/>
      <c r="C5" s="4"/>
      <c r="D5" s="4"/>
      <c r="E5" s="4"/>
    </row>
    <row r="6" spans="1:6" ht="24" customHeight="1">
      <c r="A6" s="58" t="s">
        <v>0</v>
      </c>
      <c r="B6" s="58"/>
      <c r="C6" s="58"/>
      <c r="D6" s="58" t="s">
        <v>47</v>
      </c>
      <c r="E6" s="58"/>
      <c r="F6" s="59"/>
    </row>
    <row r="7" spans="1:6" ht="24" customHeight="1">
      <c r="A7" s="64" t="s">
        <v>40</v>
      </c>
      <c r="B7" s="68"/>
      <c r="C7" s="69" t="s">
        <v>39</v>
      </c>
      <c r="D7" s="69" t="s">
        <v>17</v>
      </c>
      <c r="E7" s="69" t="s">
        <v>43</v>
      </c>
      <c r="F7" s="69" t="s">
        <v>44</v>
      </c>
    </row>
    <row r="8" spans="1:6" ht="24" customHeight="1">
      <c r="A8" s="24" t="s">
        <v>18</v>
      </c>
      <c r="B8" s="24" t="s">
        <v>41</v>
      </c>
      <c r="C8" s="70"/>
      <c r="D8" s="71"/>
      <c r="E8" s="71"/>
      <c r="F8" s="71"/>
    </row>
    <row r="9" spans="1:6" ht="24" customHeight="1">
      <c r="A9" s="7">
        <v>301</v>
      </c>
      <c r="B9" s="7"/>
      <c r="C9" s="14" t="s">
        <v>156</v>
      </c>
      <c r="D9" s="13">
        <f>E9+F9</f>
        <v>8613480</v>
      </c>
      <c r="E9" s="13">
        <f>E10+E11+E12+E13+E14+E15+E16</f>
        <v>8613480</v>
      </c>
      <c r="F9" s="44"/>
    </row>
    <row r="10" spans="1:6" ht="24" customHeight="1">
      <c r="A10" s="7">
        <v>301</v>
      </c>
      <c r="B10" s="16" t="s">
        <v>157</v>
      </c>
      <c r="C10" s="14" t="s">
        <v>158</v>
      </c>
      <c r="D10" s="13">
        <f aca="true" t="shared" si="0" ref="D10:D67">E10+F10</f>
        <v>1071792</v>
      </c>
      <c r="E10" s="13">
        <v>1071792</v>
      </c>
      <c r="F10" s="44"/>
    </row>
    <row r="11" spans="1:6" ht="24" customHeight="1">
      <c r="A11" s="7">
        <v>301</v>
      </c>
      <c r="B11" s="7">
        <v>2</v>
      </c>
      <c r="C11" s="49" t="s">
        <v>159</v>
      </c>
      <c r="D11" s="13">
        <f t="shared" si="0"/>
        <v>210924</v>
      </c>
      <c r="E11" s="13">
        <v>210924</v>
      </c>
      <c r="F11" s="44"/>
    </row>
    <row r="12" spans="1:6" ht="24" customHeight="1">
      <c r="A12" s="7">
        <v>301</v>
      </c>
      <c r="B12" s="7">
        <v>3</v>
      </c>
      <c r="C12" s="45" t="s">
        <v>160</v>
      </c>
      <c r="D12" s="13">
        <f t="shared" si="0"/>
        <v>6728</v>
      </c>
      <c r="E12" s="13">
        <v>6728</v>
      </c>
      <c r="F12" s="44"/>
    </row>
    <row r="13" spans="1:6" ht="24" customHeight="1">
      <c r="A13" s="7">
        <v>301</v>
      </c>
      <c r="B13" s="16" t="s">
        <v>161</v>
      </c>
      <c r="C13" s="45" t="s">
        <v>162</v>
      </c>
      <c r="D13" s="13">
        <f t="shared" si="0"/>
        <v>2056140</v>
      </c>
      <c r="E13" s="13">
        <v>2056140</v>
      </c>
      <c r="F13" s="44"/>
    </row>
    <row r="14" spans="1:6" ht="24" customHeight="1">
      <c r="A14" s="7">
        <v>301</v>
      </c>
      <c r="B14" s="7">
        <v>6</v>
      </c>
      <c r="C14" s="45" t="s">
        <v>163</v>
      </c>
      <c r="D14" s="13">
        <f t="shared" si="0"/>
        <v>239904</v>
      </c>
      <c r="E14" s="13">
        <v>239904</v>
      </c>
      <c r="F14" s="44"/>
    </row>
    <row r="15" spans="1:6" ht="24" customHeight="1">
      <c r="A15" s="7">
        <v>301</v>
      </c>
      <c r="B15" s="7">
        <v>7</v>
      </c>
      <c r="C15" s="45" t="s">
        <v>164</v>
      </c>
      <c r="D15" s="13">
        <f t="shared" si="0"/>
        <v>3652992</v>
      </c>
      <c r="E15" s="13">
        <v>3652992</v>
      </c>
      <c r="F15" s="44"/>
    </row>
    <row r="16" spans="1:6" ht="24" customHeight="1">
      <c r="A16" s="7">
        <v>301</v>
      </c>
      <c r="B16" s="7">
        <v>99</v>
      </c>
      <c r="C16" s="45" t="s">
        <v>165</v>
      </c>
      <c r="D16" s="13">
        <f t="shared" si="0"/>
        <v>1375000</v>
      </c>
      <c r="E16" s="13">
        <v>1375000</v>
      </c>
      <c r="F16" s="44"/>
    </row>
    <row r="17" spans="1:6" ht="24" customHeight="1">
      <c r="A17" s="7">
        <v>302</v>
      </c>
      <c r="B17" s="7"/>
      <c r="C17" s="45" t="s">
        <v>166</v>
      </c>
      <c r="D17" s="13">
        <f t="shared" si="0"/>
        <v>2243220</v>
      </c>
      <c r="E17" s="44"/>
      <c r="F17" s="13">
        <f>F18+F19+F20+F21+F22+F23+F24+F25+F26+F27+F28+F29+F30+F31+F32+F33+F34+F35+F36+F37+F38+F39+F40+F41+F43+F44+F45+F46+F42</f>
        <v>2243220</v>
      </c>
    </row>
    <row r="18" spans="1:6" ht="24" customHeight="1">
      <c r="A18" s="7">
        <v>302</v>
      </c>
      <c r="B18" s="46" t="s">
        <v>157</v>
      </c>
      <c r="C18" s="45" t="s">
        <v>167</v>
      </c>
      <c r="D18" s="13">
        <f t="shared" si="0"/>
        <v>155000</v>
      </c>
      <c r="E18" s="44"/>
      <c r="F18" s="13">
        <v>155000</v>
      </c>
    </row>
    <row r="19" spans="1:6" ht="24" customHeight="1">
      <c r="A19" s="7">
        <v>302</v>
      </c>
      <c r="B19" s="46" t="s">
        <v>142</v>
      </c>
      <c r="C19" s="45" t="s">
        <v>168</v>
      </c>
      <c r="D19" s="13">
        <f t="shared" si="0"/>
        <v>20000</v>
      </c>
      <c r="E19" s="44"/>
      <c r="F19" s="13">
        <v>20000</v>
      </c>
    </row>
    <row r="20" spans="1:6" ht="24" customHeight="1">
      <c r="A20" s="7">
        <v>302</v>
      </c>
      <c r="B20" s="46" t="s">
        <v>169</v>
      </c>
      <c r="C20" s="45" t="s">
        <v>170</v>
      </c>
      <c r="D20" s="44">
        <f t="shared" si="0"/>
        <v>0</v>
      </c>
      <c r="E20" s="44"/>
      <c r="F20" s="44"/>
    </row>
    <row r="21" spans="1:6" ht="24" customHeight="1">
      <c r="A21" s="7">
        <v>302</v>
      </c>
      <c r="B21" s="46" t="s">
        <v>171</v>
      </c>
      <c r="C21" s="45" t="s">
        <v>172</v>
      </c>
      <c r="D21" s="13">
        <f t="shared" si="0"/>
        <v>10000</v>
      </c>
      <c r="E21" s="44"/>
      <c r="F21" s="13">
        <v>10000</v>
      </c>
    </row>
    <row r="22" spans="1:6" ht="24" customHeight="1">
      <c r="A22" s="7">
        <v>302</v>
      </c>
      <c r="B22" s="46" t="s">
        <v>173</v>
      </c>
      <c r="C22" s="45" t="s">
        <v>174</v>
      </c>
      <c r="D22" s="13">
        <f t="shared" si="0"/>
        <v>20000</v>
      </c>
      <c r="E22" s="44"/>
      <c r="F22" s="13">
        <v>20000</v>
      </c>
    </row>
    <row r="23" spans="1:6" ht="24" customHeight="1">
      <c r="A23" s="7">
        <v>302</v>
      </c>
      <c r="B23" s="46" t="s">
        <v>175</v>
      </c>
      <c r="C23" s="45" t="s">
        <v>176</v>
      </c>
      <c r="D23" s="13">
        <f t="shared" si="0"/>
        <v>110000</v>
      </c>
      <c r="E23" s="44"/>
      <c r="F23" s="13">
        <v>110000</v>
      </c>
    </row>
    <row r="24" spans="1:6" ht="24" customHeight="1">
      <c r="A24" s="7">
        <v>302</v>
      </c>
      <c r="B24" s="46" t="s">
        <v>177</v>
      </c>
      <c r="C24" s="45" t="s">
        <v>178</v>
      </c>
      <c r="D24" s="13">
        <f t="shared" si="0"/>
        <v>36000</v>
      </c>
      <c r="E24" s="44"/>
      <c r="F24" s="13">
        <v>36000</v>
      </c>
    </row>
    <row r="25" spans="1:6" ht="24" customHeight="1">
      <c r="A25" s="7">
        <v>302</v>
      </c>
      <c r="B25" s="46" t="s">
        <v>179</v>
      </c>
      <c r="C25" s="45" t="s">
        <v>180</v>
      </c>
      <c r="D25" s="44">
        <f t="shared" si="0"/>
        <v>0</v>
      </c>
      <c r="E25" s="44"/>
      <c r="F25" s="44"/>
    </row>
    <row r="26" spans="1:6" ht="24" customHeight="1">
      <c r="A26" s="7">
        <v>302</v>
      </c>
      <c r="B26" s="46" t="s">
        <v>181</v>
      </c>
      <c r="C26" s="45" t="s">
        <v>182</v>
      </c>
      <c r="D26" s="13">
        <f t="shared" si="0"/>
        <v>60000</v>
      </c>
      <c r="E26" s="44"/>
      <c r="F26" s="13">
        <v>60000</v>
      </c>
    </row>
    <row r="27" spans="1:6" ht="24" customHeight="1">
      <c r="A27" s="7">
        <v>302</v>
      </c>
      <c r="B27" s="46" t="s">
        <v>183</v>
      </c>
      <c r="C27" s="45" t="s">
        <v>184</v>
      </c>
      <c r="D27" s="13">
        <f t="shared" si="0"/>
        <v>10000</v>
      </c>
      <c r="E27" s="44"/>
      <c r="F27" s="13">
        <v>10000</v>
      </c>
    </row>
    <row r="28" spans="1:6" ht="24" customHeight="1">
      <c r="A28" s="7">
        <v>302</v>
      </c>
      <c r="B28" s="46" t="s">
        <v>185</v>
      </c>
      <c r="C28" s="45" t="s">
        <v>186</v>
      </c>
      <c r="D28" s="44">
        <f t="shared" si="0"/>
        <v>0</v>
      </c>
      <c r="E28" s="44"/>
      <c r="F28" s="44"/>
    </row>
    <row r="29" spans="1:6" ht="24" customHeight="1">
      <c r="A29" s="7">
        <v>302</v>
      </c>
      <c r="B29" s="46" t="s">
        <v>187</v>
      </c>
      <c r="C29" s="45" t="s">
        <v>188</v>
      </c>
      <c r="D29" s="13">
        <f t="shared" si="0"/>
        <v>120000</v>
      </c>
      <c r="E29" s="44"/>
      <c r="F29" s="13">
        <v>120000</v>
      </c>
    </row>
    <row r="30" spans="1:6" ht="24" customHeight="1">
      <c r="A30" s="7">
        <v>302</v>
      </c>
      <c r="B30" s="46" t="s">
        <v>189</v>
      </c>
      <c r="C30" s="45" t="s">
        <v>190</v>
      </c>
      <c r="D30" s="44">
        <f t="shared" si="0"/>
        <v>0</v>
      </c>
      <c r="E30" s="44"/>
      <c r="F30" s="44"/>
    </row>
    <row r="31" spans="1:6" ht="24" customHeight="1">
      <c r="A31" s="7">
        <v>302</v>
      </c>
      <c r="B31" s="46" t="s">
        <v>191</v>
      </c>
      <c r="C31" s="45" t="s">
        <v>192</v>
      </c>
      <c r="D31" s="13">
        <f t="shared" si="0"/>
        <v>5000</v>
      </c>
      <c r="E31" s="44"/>
      <c r="F31" s="13">
        <v>5000</v>
      </c>
    </row>
    <row r="32" spans="1:6" ht="24" customHeight="1">
      <c r="A32" s="7">
        <v>302</v>
      </c>
      <c r="B32" s="46" t="s">
        <v>193</v>
      </c>
      <c r="C32" s="45" t="s">
        <v>194</v>
      </c>
      <c r="D32" s="13">
        <f t="shared" si="0"/>
        <v>100000</v>
      </c>
      <c r="E32" s="44"/>
      <c r="F32" s="13">
        <v>100000</v>
      </c>
    </row>
    <row r="33" spans="1:6" ht="24" customHeight="1">
      <c r="A33" s="7">
        <v>302</v>
      </c>
      <c r="B33" s="46" t="s">
        <v>195</v>
      </c>
      <c r="C33" s="45" t="s">
        <v>196</v>
      </c>
      <c r="D33" s="13">
        <f t="shared" si="0"/>
        <v>74036</v>
      </c>
      <c r="E33" s="44"/>
      <c r="F33" s="13">
        <v>74036</v>
      </c>
    </row>
    <row r="34" spans="1:6" ht="24" customHeight="1">
      <c r="A34" s="7">
        <v>302</v>
      </c>
      <c r="B34" s="46" t="s">
        <v>197</v>
      </c>
      <c r="C34" s="45" t="s">
        <v>198</v>
      </c>
      <c r="D34" s="13">
        <f t="shared" si="0"/>
        <v>20000</v>
      </c>
      <c r="E34" s="44"/>
      <c r="F34" s="13">
        <v>20000</v>
      </c>
    </row>
    <row r="35" spans="1:6" ht="24" customHeight="1">
      <c r="A35" s="7">
        <v>302</v>
      </c>
      <c r="B35" s="46" t="s">
        <v>199</v>
      </c>
      <c r="C35" s="45" t="s">
        <v>200</v>
      </c>
      <c r="D35" s="13">
        <f t="shared" si="0"/>
        <v>6000</v>
      </c>
      <c r="E35" s="44"/>
      <c r="F35" s="13">
        <v>6000</v>
      </c>
    </row>
    <row r="36" spans="1:6" ht="24" customHeight="1">
      <c r="A36" s="7">
        <v>302</v>
      </c>
      <c r="B36" s="46" t="s">
        <v>201</v>
      </c>
      <c r="C36" s="45" t="s">
        <v>202</v>
      </c>
      <c r="D36" s="44">
        <f t="shared" si="0"/>
        <v>0</v>
      </c>
      <c r="E36" s="44"/>
      <c r="F36" s="44"/>
    </row>
    <row r="37" spans="1:6" ht="24" customHeight="1">
      <c r="A37" s="7">
        <v>302</v>
      </c>
      <c r="B37" s="46" t="s">
        <v>203</v>
      </c>
      <c r="C37" s="45" t="s">
        <v>204</v>
      </c>
      <c r="D37" s="44">
        <f t="shared" si="0"/>
        <v>0</v>
      </c>
      <c r="E37" s="44"/>
      <c r="F37" s="44"/>
    </row>
    <row r="38" spans="1:6" ht="24" customHeight="1">
      <c r="A38" s="7">
        <v>302</v>
      </c>
      <c r="B38" s="46" t="s">
        <v>205</v>
      </c>
      <c r="C38" s="45" t="s">
        <v>206</v>
      </c>
      <c r="D38" s="13">
        <f t="shared" si="0"/>
        <v>100000</v>
      </c>
      <c r="E38" s="44"/>
      <c r="F38" s="13">
        <v>100000</v>
      </c>
    </row>
    <row r="39" spans="1:6" ht="24" customHeight="1">
      <c r="A39" s="7">
        <v>302</v>
      </c>
      <c r="B39" s="46" t="s">
        <v>207</v>
      </c>
      <c r="C39" s="45" t="s">
        <v>208</v>
      </c>
      <c r="D39" s="44">
        <f t="shared" si="0"/>
        <v>0</v>
      </c>
      <c r="E39" s="44"/>
      <c r="F39" s="44"/>
    </row>
    <row r="40" spans="1:6" ht="24" customHeight="1">
      <c r="A40" s="7">
        <v>302</v>
      </c>
      <c r="B40" s="46" t="s">
        <v>209</v>
      </c>
      <c r="C40" s="45" t="s">
        <v>210</v>
      </c>
      <c r="D40" s="13">
        <f t="shared" si="0"/>
        <v>98714</v>
      </c>
      <c r="E40" s="44"/>
      <c r="F40" s="13">
        <v>98714</v>
      </c>
    </row>
    <row r="41" spans="1:6" ht="24" customHeight="1">
      <c r="A41" s="7">
        <v>302</v>
      </c>
      <c r="B41" s="46" t="s">
        <v>211</v>
      </c>
      <c r="C41" s="45" t="s">
        <v>212</v>
      </c>
      <c r="D41" s="13">
        <f t="shared" si="0"/>
        <v>151200</v>
      </c>
      <c r="E41" s="44"/>
      <c r="F41" s="13">
        <v>151200</v>
      </c>
    </row>
    <row r="42" spans="1:6" ht="24" customHeight="1">
      <c r="A42" s="7">
        <v>302</v>
      </c>
      <c r="B42" s="46" t="s">
        <v>213</v>
      </c>
      <c r="C42" s="45" t="s">
        <v>214</v>
      </c>
      <c r="D42" s="13">
        <f t="shared" si="0"/>
        <v>744270</v>
      </c>
      <c r="E42" s="44"/>
      <c r="F42" s="13">
        <v>744270</v>
      </c>
    </row>
    <row r="43" spans="1:6" ht="24" customHeight="1">
      <c r="A43" s="7">
        <v>302</v>
      </c>
      <c r="B43" s="46" t="s">
        <v>215</v>
      </c>
      <c r="C43" s="45" t="s">
        <v>216</v>
      </c>
      <c r="D43" s="44">
        <f t="shared" si="0"/>
        <v>0</v>
      </c>
      <c r="E43" s="44"/>
      <c r="F43" s="44"/>
    </row>
    <row r="44" spans="1:6" ht="24" customHeight="1">
      <c r="A44" s="7">
        <v>302</v>
      </c>
      <c r="B44" s="46" t="s">
        <v>217</v>
      </c>
      <c r="C44" s="45" t="s">
        <v>218</v>
      </c>
      <c r="D44" s="44">
        <f t="shared" si="0"/>
        <v>0</v>
      </c>
      <c r="E44" s="44"/>
      <c r="F44" s="44"/>
    </row>
    <row r="45" spans="1:6" ht="24" customHeight="1">
      <c r="A45" s="7">
        <v>302</v>
      </c>
      <c r="B45" s="46" t="s">
        <v>219</v>
      </c>
      <c r="C45" s="45" t="s">
        <v>220</v>
      </c>
      <c r="D45" s="44">
        <f t="shared" si="0"/>
        <v>0</v>
      </c>
      <c r="E45" s="44"/>
      <c r="F45" s="44"/>
    </row>
    <row r="46" spans="1:6" ht="24" customHeight="1">
      <c r="A46" s="7">
        <v>302</v>
      </c>
      <c r="B46" s="46" t="s">
        <v>221</v>
      </c>
      <c r="C46" s="45" t="s">
        <v>222</v>
      </c>
      <c r="D46" s="13">
        <f t="shared" si="0"/>
        <v>403000</v>
      </c>
      <c r="E46" s="44"/>
      <c r="F46" s="13">
        <v>403000</v>
      </c>
    </row>
    <row r="47" spans="1:6" ht="24" customHeight="1">
      <c r="A47" s="7">
        <v>303</v>
      </c>
      <c r="B47" s="16"/>
      <c r="C47" s="45" t="s">
        <v>223</v>
      </c>
      <c r="D47" s="13">
        <f t="shared" si="0"/>
        <v>516100</v>
      </c>
      <c r="E47" s="13">
        <f>E49+E56+E59</f>
        <v>516100</v>
      </c>
      <c r="F47" s="44"/>
    </row>
    <row r="48" spans="1:6" ht="24" customHeight="1">
      <c r="A48" s="7">
        <v>303</v>
      </c>
      <c r="B48" s="50" t="s">
        <v>157</v>
      </c>
      <c r="C48" s="45" t="s">
        <v>224</v>
      </c>
      <c r="D48" s="44">
        <f t="shared" si="0"/>
        <v>0</v>
      </c>
      <c r="E48" s="44"/>
      <c r="F48" s="44"/>
    </row>
    <row r="49" spans="1:6" ht="24" customHeight="1">
      <c r="A49" s="7">
        <v>303</v>
      </c>
      <c r="B49" s="46" t="s">
        <v>142</v>
      </c>
      <c r="C49" s="45" t="s">
        <v>225</v>
      </c>
      <c r="D49" s="13">
        <f t="shared" si="0"/>
        <v>164000</v>
      </c>
      <c r="E49" s="13">
        <v>164000</v>
      </c>
      <c r="F49" s="44"/>
    </row>
    <row r="50" spans="1:6" ht="24" customHeight="1">
      <c r="A50" s="7">
        <v>303</v>
      </c>
      <c r="B50" s="50" t="s">
        <v>169</v>
      </c>
      <c r="C50" s="45" t="s">
        <v>226</v>
      </c>
      <c r="D50" s="44">
        <f t="shared" si="0"/>
        <v>0</v>
      </c>
      <c r="E50" s="44"/>
      <c r="F50" s="44"/>
    </row>
    <row r="51" spans="1:6" ht="24" customHeight="1">
      <c r="A51" s="7">
        <v>303</v>
      </c>
      <c r="B51" s="46" t="s">
        <v>171</v>
      </c>
      <c r="C51" s="45" t="s">
        <v>227</v>
      </c>
      <c r="D51" s="44">
        <f t="shared" si="0"/>
        <v>0</v>
      </c>
      <c r="E51" s="44"/>
      <c r="F51" s="44"/>
    </row>
    <row r="52" spans="1:6" ht="24" customHeight="1">
      <c r="A52" s="7">
        <v>303</v>
      </c>
      <c r="B52" s="50" t="s">
        <v>173</v>
      </c>
      <c r="C52" s="45" t="s">
        <v>228</v>
      </c>
      <c r="D52" s="44">
        <f t="shared" si="0"/>
        <v>0</v>
      </c>
      <c r="E52" s="44"/>
      <c r="F52" s="44"/>
    </row>
    <row r="53" spans="1:6" ht="24" customHeight="1">
      <c r="A53" s="7">
        <v>303</v>
      </c>
      <c r="B53" s="46" t="s">
        <v>229</v>
      </c>
      <c r="C53" s="45" t="s">
        <v>230</v>
      </c>
      <c r="D53" s="44">
        <f t="shared" si="0"/>
        <v>0</v>
      </c>
      <c r="E53" s="44"/>
      <c r="F53" s="44"/>
    </row>
    <row r="54" spans="1:6" ht="24" customHeight="1">
      <c r="A54" s="7">
        <v>303</v>
      </c>
      <c r="B54" s="50" t="s">
        <v>231</v>
      </c>
      <c r="C54" s="45" t="s">
        <v>232</v>
      </c>
      <c r="D54" s="44">
        <f t="shared" si="0"/>
        <v>0</v>
      </c>
      <c r="E54" s="44"/>
      <c r="F54" s="44"/>
    </row>
    <row r="55" spans="1:6" ht="24" customHeight="1">
      <c r="A55" s="7">
        <v>303</v>
      </c>
      <c r="B55" s="46" t="s">
        <v>233</v>
      </c>
      <c r="C55" s="45" t="s">
        <v>234</v>
      </c>
      <c r="D55" s="44">
        <f t="shared" si="0"/>
        <v>0</v>
      </c>
      <c r="E55" s="44"/>
      <c r="F55" s="44"/>
    </row>
    <row r="56" spans="1:6" ht="24" customHeight="1">
      <c r="A56" s="7">
        <v>303</v>
      </c>
      <c r="B56" s="50" t="s">
        <v>235</v>
      </c>
      <c r="C56" s="45" t="s">
        <v>236</v>
      </c>
      <c r="D56" s="13">
        <f t="shared" si="0"/>
        <v>345500</v>
      </c>
      <c r="E56" s="13">
        <v>345500</v>
      </c>
      <c r="F56" s="44"/>
    </row>
    <row r="57" spans="1:6" ht="24" customHeight="1">
      <c r="A57" s="7">
        <v>303</v>
      </c>
      <c r="B57" s="46" t="s">
        <v>237</v>
      </c>
      <c r="C57" s="45" t="s">
        <v>238</v>
      </c>
      <c r="D57" s="44">
        <f t="shared" si="0"/>
        <v>0</v>
      </c>
      <c r="E57" s="14"/>
      <c r="F57" s="13"/>
    </row>
    <row r="58" spans="1:6" ht="24" customHeight="1">
      <c r="A58" s="7">
        <v>303</v>
      </c>
      <c r="B58" s="50" t="s">
        <v>239</v>
      </c>
      <c r="C58" s="45" t="s">
        <v>240</v>
      </c>
      <c r="D58" s="44">
        <f t="shared" si="0"/>
        <v>0</v>
      </c>
      <c r="E58" s="14"/>
      <c r="F58" s="13"/>
    </row>
    <row r="59" spans="1:6" ht="24" customHeight="1">
      <c r="A59" s="7">
        <v>303</v>
      </c>
      <c r="B59" s="46" t="s">
        <v>221</v>
      </c>
      <c r="C59" s="45" t="s">
        <v>241</v>
      </c>
      <c r="D59" s="13">
        <f t="shared" si="0"/>
        <v>6600</v>
      </c>
      <c r="E59" s="13">
        <v>6600</v>
      </c>
      <c r="F59" s="13"/>
    </row>
    <row r="60" spans="1:6" ht="24" customHeight="1">
      <c r="A60" s="7">
        <v>310</v>
      </c>
      <c r="B60" s="16"/>
      <c r="C60" s="45" t="s">
        <v>242</v>
      </c>
      <c r="D60" s="13">
        <f t="shared" si="0"/>
        <v>187000</v>
      </c>
      <c r="E60" s="14"/>
      <c r="F60" s="13">
        <f>F61+F66</f>
        <v>187000</v>
      </c>
    </row>
    <row r="61" spans="1:6" ht="24" customHeight="1">
      <c r="A61" s="7">
        <v>310</v>
      </c>
      <c r="B61" s="46" t="s">
        <v>142</v>
      </c>
      <c r="C61" s="45" t="s">
        <v>243</v>
      </c>
      <c r="D61" s="13">
        <f t="shared" si="0"/>
        <v>137000</v>
      </c>
      <c r="E61" s="14"/>
      <c r="F61" s="13">
        <v>137000</v>
      </c>
    </row>
    <row r="62" spans="1:6" ht="24" customHeight="1">
      <c r="A62" s="7">
        <v>310</v>
      </c>
      <c r="B62" s="46" t="s">
        <v>244</v>
      </c>
      <c r="C62" s="45" t="s">
        <v>245</v>
      </c>
      <c r="D62" s="44">
        <f t="shared" si="0"/>
        <v>0</v>
      </c>
      <c r="E62" s="14"/>
      <c r="F62" s="13"/>
    </row>
    <row r="63" spans="1:6" ht="24" customHeight="1">
      <c r="A63" s="7">
        <v>310</v>
      </c>
      <c r="B63" s="46" t="s">
        <v>246</v>
      </c>
      <c r="C63" s="45" t="s">
        <v>247</v>
      </c>
      <c r="D63" s="44">
        <f t="shared" si="0"/>
        <v>0</v>
      </c>
      <c r="E63" s="14"/>
      <c r="F63" s="13"/>
    </row>
    <row r="64" spans="1:6" s="8" customFormat="1" ht="24" customHeight="1">
      <c r="A64" s="7">
        <v>310</v>
      </c>
      <c r="B64" s="46" t="s">
        <v>248</v>
      </c>
      <c r="C64" s="45" t="s">
        <v>249</v>
      </c>
      <c r="D64" s="44">
        <f t="shared" si="0"/>
        <v>0</v>
      </c>
      <c r="E64" s="14"/>
      <c r="F64" s="13"/>
    </row>
    <row r="65" spans="1:6" s="8" customFormat="1" ht="24" customHeight="1">
      <c r="A65" s="7">
        <v>310</v>
      </c>
      <c r="B65" s="46" t="s">
        <v>250</v>
      </c>
      <c r="C65" s="45" t="s">
        <v>251</v>
      </c>
      <c r="D65" s="44">
        <f t="shared" si="0"/>
        <v>0</v>
      </c>
      <c r="E65" s="14"/>
      <c r="F65" s="13"/>
    </row>
    <row r="66" spans="1:6" s="8" customFormat="1" ht="24" customHeight="1">
      <c r="A66" s="7">
        <v>310</v>
      </c>
      <c r="B66" s="46" t="s">
        <v>221</v>
      </c>
      <c r="C66" s="45" t="s">
        <v>242</v>
      </c>
      <c r="D66" s="13">
        <f t="shared" si="0"/>
        <v>50000</v>
      </c>
      <c r="E66" s="14"/>
      <c r="F66" s="13">
        <v>50000</v>
      </c>
    </row>
    <row r="67" spans="1:6" s="8" customFormat="1" ht="24" customHeight="1">
      <c r="A67" s="58" t="s">
        <v>17</v>
      </c>
      <c r="B67" s="58"/>
      <c r="C67" s="58"/>
      <c r="D67" s="13">
        <f t="shared" si="0"/>
        <v>11559800</v>
      </c>
      <c r="E67" s="13">
        <f>E9+E47</f>
        <v>9129580</v>
      </c>
      <c r="F67" s="13">
        <f>F17+F60</f>
        <v>2430220</v>
      </c>
    </row>
    <row r="68" spans="1:6" s="8" customFormat="1" ht="22.5" customHeight="1">
      <c r="A68" s="17"/>
      <c r="B68" s="17"/>
      <c r="C68" s="17"/>
      <c r="D68" s="17"/>
      <c r="E68" s="17"/>
      <c r="F68" s="18"/>
    </row>
    <row r="69" spans="1:6" s="8" customFormat="1" ht="22.5" customHeight="1">
      <c r="A69" s="17"/>
      <c r="B69" s="17"/>
      <c r="C69" s="17"/>
      <c r="D69" s="17"/>
      <c r="E69" s="17"/>
      <c r="F69" s="18"/>
    </row>
    <row r="70" spans="1:6" s="8" customFormat="1" ht="22.5" customHeight="1">
      <c r="A70" s="17"/>
      <c r="B70" s="17"/>
      <c r="C70" s="17"/>
      <c r="D70" s="17"/>
      <c r="E70" s="17"/>
      <c r="F70" s="19"/>
    </row>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row r="3416" ht="22.5" customHeight="1"/>
    <row r="3417" ht="22.5" customHeight="1"/>
    <row r="3418" ht="22.5" customHeight="1"/>
    <row r="3419" ht="22.5" customHeight="1"/>
    <row r="3420" ht="22.5" customHeight="1"/>
    <row r="3421" ht="22.5" customHeight="1"/>
    <row r="3422" ht="22.5" customHeight="1"/>
    <row r="3423" ht="22.5" customHeight="1"/>
    <row r="3424" ht="22.5" customHeight="1"/>
    <row r="3425" ht="22.5" customHeight="1"/>
    <row r="3426" ht="22.5" customHeight="1"/>
    <row r="3427" ht="22.5" customHeight="1"/>
  </sheetData>
  <sheetProtection/>
  <mergeCells count="10">
    <mergeCell ref="A2:F2"/>
    <mergeCell ref="A4:C4"/>
    <mergeCell ref="A6:C6"/>
    <mergeCell ref="A67:C67"/>
    <mergeCell ref="A7:B7"/>
    <mergeCell ref="C7:C8"/>
    <mergeCell ref="D6:F6"/>
    <mergeCell ref="D7:D8"/>
    <mergeCell ref="E7:E8"/>
    <mergeCell ref="F7:F8"/>
  </mergeCells>
  <printOptions horizontalCentered="1" verticalCentered="1"/>
  <pageMargins left="0.7480314960629921" right="0.7480314960629921" top="0.7480314960629921" bottom="0.7480314960629921"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G8" sqref="G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2"/>
      <c r="B2" s="72"/>
      <c r="C2" s="72"/>
      <c r="D2" s="72"/>
      <c r="E2" s="72"/>
      <c r="F2" s="72"/>
    </row>
    <row r="3" spans="1:7" ht="36" customHeight="1">
      <c r="A3" s="56" t="s">
        <v>155</v>
      </c>
      <c r="B3" s="56"/>
      <c r="C3" s="56"/>
      <c r="D3" s="56"/>
      <c r="E3" s="56"/>
      <c r="F3" s="56"/>
      <c r="G3" s="60"/>
    </row>
    <row r="4" s="27" customFormat="1" ht="29.25" customHeight="1">
      <c r="G4" s="28" t="s">
        <v>54</v>
      </c>
    </row>
    <row r="5" spans="1:7" s="29" customFormat="1" ht="32.25" customHeight="1">
      <c r="A5" s="76" t="s">
        <v>61</v>
      </c>
      <c r="B5" s="77"/>
      <c r="C5" s="77"/>
      <c r="D5" s="77"/>
      <c r="E5" s="77"/>
      <c r="F5" s="78"/>
      <c r="G5" s="79" t="s">
        <v>63</v>
      </c>
    </row>
    <row r="6" spans="1:7" s="29" customFormat="1" ht="32.25" customHeight="1">
      <c r="A6" s="75" t="s">
        <v>17</v>
      </c>
      <c r="B6" s="75" t="s">
        <v>55</v>
      </c>
      <c r="C6" s="75" t="s">
        <v>60</v>
      </c>
      <c r="D6" s="74" t="s">
        <v>56</v>
      </c>
      <c r="E6" s="59"/>
      <c r="F6" s="59"/>
      <c r="G6" s="80"/>
    </row>
    <row r="7" spans="1:7" s="29" customFormat="1" ht="32.25" customHeight="1">
      <c r="A7" s="71"/>
      <c r="B7" s="71"/>
      <c r="C7" s="71"/>
      <c r="D7" s="30" t="s">
        <v>57</v>
      </c>
      <c r="E7" s="30" t="s">
        <v>58</v>
      </c>
      <c r="F7" s="30" t="s">
        <v>59</v>
      </c>
      <c r="G7" s="81"/>
    </row>
    <row r="8" spans="1:7" s="27" customFormat="1" ht="67.5" customHeight="1">
      <c r="A8" s="31">
        <v>2</v>
      </c>
      <c r="B8" s="31"/>
      <c r="C8" s="31">
        <v>2</v>
      </c>
      <c r="D8" s="31"/>
      <c r="E8" s="31"/>
      <c r="F8" s="31"/>
      <c r="G8" s="31"/>
    </row>
    <row r="18" spans="1:6" ht="30.75" customHeight="1">
      <c r="A18" s="73"/>
      <c r="B18" s="73"/>
      <c r="C18" s="73"/>
      <c r="D18" s="73"/>
      <c r="E18" s="73"/>
      <c r="F18" s="73"/>
    </row>
  </sheetData>
  <sheetProtection/>
  <mergeCells count="9">
    <mergeCell ref="A2:F2"/>
    <mergeCell ref="A18:F18"/>
    <mergeCell ref="D6:F6"/>
    <mergeCell ref="A3:G3"/>
    <mergeCell ref="A6:A7"/>
    <mergeCell ref="B6:B7"/>
    <mergeCell ref="C6:C7"/>
    <mergeCell ref="A5:F5"/>
    <mergeCell ref="G5:G7"/>
  </mergeCells>
  <printOptions horizontalCentered="1"/>
  <pageMargins left="0.7480314960629921" right="0.7480314960629921"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4">
      <selection activeCell="A14" sqref="A14"/>
    </sheetView>
  </sheetViews>
  <sheetFormatPr defaultColWidth="9.00390625" defaultRowHeight="14.25"/>
  <cols>
    <col min="1" max="1" width="121.375" style="34" customWidth="1"/>
    <col min="13" max="13" width="13.25390625" style="0" customWidth="1"/>
  </cols>
  <sheetData>
    <row r="1" spans="1:13" ht="69" customHeight="1">
      <c r="A1" s="42" t="s">
        <v>110</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3" t="s">
        <v>107</v>
      </c>
      <c r="B3" s="21"/>
      <c r="C3" s="21"/>
      <c r="D3" s="21"/>
      <c r="E3" s="21"/>
      <c r="F3" s="21"/>
      <c r="G3" s="21"/>
      <c r="H3" s="21"/>
      <c r="I3" s="21"/>
      <c r="J3" s="21"/>
      <c r="K3" s="21"/>
      <c r="L3" s="21"/>
      <c r="M3" s="21"/>
    </row>
    <row r="4" spans="1:13" ht="24" customHeight="1">
      <c r="A4" s="43" t="s">
        <v>108</v>
      </c>
      <c r="B4" s="21"/>
      <c r="C4" s="21"/>
      <c r="D4" s="21"/>
      <c r="E4" s="21"/>
      <c r="F4" s="21"/>
      <c r="G4" s="21"/>
      <c r="H4" s="21"/>
      <c r="I4" s="21"/>
      <c r="J4" s="21"/>
      <c r="K4" s="21"/>
      <c r="L4" s="21"/>
      <c r="M4" s="21"/>
    </row>
    <row r="5" spans="1:13" ht="58.5">
      <c r="A5" s="43" t="s">
        <v>254</v>
      </c>
      <c r="B5" s="21"/>
      <c r="C5" s="21"/>
      <c r="D5" s="21"/>
      <c r="E5" s="21"/>
      <c r="F5" s="21"/>
      <c r="G5" s="21"/>
      <c r="H5" s="21"/>
      <c r="I5" s="21"/>
      <c r="J5" s="21"/>
      <c r="K5" s="21"/>
      <c r="L5" s="21"/>
      <c r="M5" s="21"/>
    </row>
    <row r="6" spans="1:13" ht="39">
      <c r="A6" s="43" t="s">
        <v>255</v>
      </c>
      <c r="B6" s="21"/>
      <c r="C6" s="21"/>
      <c r="D6" s="21"/>
      <c r="E6" s="21"/>
      <c r="F6" s="21"/>
      <c r="G6" s="21"/>
      <c r="H6" s="21"/>
      <c r="I6" s="21"/>
      <c r="J6" s="21"/>
      <c r="K6" s="21"/>
      <c r="L6" s="21"/>
      <c r="M6" s="21"/>
    </row>
    <row r="7" spans="1:13" ht="39">
      <c r="A7" s="41" t="s">
        <v>252</v>
      </c>
      <c r="B7" s="21"/>
      <c r="C7" s="21"/>
      <c r="D7" s="21"/>
      <c r="E7" s="21"/>
      <c r="F7" s="21"/>
      <c r="G7" s="21"/>
      <c r="H7" s="21"/>
      <c r="I7" s="21"/>
      <c r="J7" s="21"/>
      <c r="K7" s="21"/>
      <c r="L7" s="21"/>
      <c r="M7" s="21"/>
    </row>
    <row r="8" spans="1:13" ht="49.5" customHeight="1">
      <c r="A8" s="41" t="s">
        <v>256</v>
      </c>
      <c r="B8" s="21"/>
      <c r="C8" s="21"/>
      <c r="D8" s="21"/>
      <c r="E8" s="21"/>
      <c r="F8" s="21"/>
      <c r="G8" s="21"/>
      <c r="H8" s="21"/>
      <c r="I8" s="21"/>
      <c r="J8" s="21"/>
      <c r="K8" s="21"/>
      <c r="L8" s="21"/>
      <c r="M8" s="21"/>
    </row>
    <row r="9" spans="1:13" ht="24" customHeight="1">
      <c r="A9" s="41" t="s">
        <v>109</v>
      </c>
      <c r="B9" s="21"/>
      <c r="C9" s="21"/>
      <c r="D9" s="21"/>
      <c r="E9" s="21"/>
      <c r="F9" s="21"/>
      <c r="G9" s="21"/>
      <c r="H9" s="21"/>
      <c r="I9" s="21"/>
      <c r="J9" s="21"/>
      <c r="K9" s="21"/>
      <c r="L9" s="21"/>
      <c r="M9" s="21"/>
    </row>
    <row r="10" ht="19.5">
      <c r="A10" s="41" t="s">
        <v>253</v>
      </c>
    </row>
    <row r="11" ht="97.5">
      <c r="A11" s="43" t="s">
        <v>296</v>
      </c>
    </row>
    <row r="12" ht="58.5">
      <c r="A12" s="43" t="s">
        <v>298</v>
      </c>
    </row>
  </sheetData>
  <sheetProtection/>
  <printOptions horizontalCentered="1"/>
  <pageMargins left="0.7480314960629921" right="0.7480314960629921"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6"/>
  <sheetViews>
    <sheetView zoomScalePageLayoutView="0" workbookViewId="0" topLeftCell="A1">
      <selection activeCell="F64" sqref="F64"/>
    </sheetView>
  </sheetViews>
  <sheetFormatPr defaultColWidth="9.00390625" defaultRowHeight="14.25"/>
  <cols>
    <col min="1" max="1" width="12.75390625" style="35" bestFit="1" customWidth="1"/>
    <col min="2" max="2" width="13.625" style="40" bestFit="1" customWidth="1"/>
    <col min="3" max="3" width="12.75390625" style="40" bestFit="1" customWidth="1"/>
    <col min="4" max="4" width="1.37890625" style="40" bestFit="1" customWidth="1"/>
    <col min="5" max="5" width="12.75390625" style="40" bestFit="1" customWidth="1"/>
    <col min="6" max="6" width="8.75390625" style="40" bestFit="1" customWidth="1"/>
    <col min="7" max="7" width="6.25390625" style="40" bestFit="1" customWidth="1"/>
    <col min="8" max="16384" width="9.00390625" style="35" customWidth="1"/>
  </cols>
  <sheetData>
    <row r="1" spans="1:8" ht="46.5" customHeight="1">
      <c r="A1" s="119" t="s">
        <v>71</v>
      </c>
      <c r="B1" s="120"/>
      <c r="C1" s="120"/>
      <c r="D1" s="120"/>
      <c r="E1" s="120"/>
      <c r="F1" s="120"/>
      <c r="G1" s="120"/>
      <c r="H1" s="121"/>
    </row>
    <row r="2" spans="1:8" ht="33" customHeight="1">
      <c r="A2" s="104" t="s">
        <v>72</v>
      </c>
      <c r="B2" s="105"/>
      <c r="C2" s="105"/>
      <c r="D2" s="105"/>
      <c r="E2" s="105"/>
      <c r="F2" s="105"/>
      <c r="G2" s="105"/>
      <c r="H2" s="106"/>
    </row>
    <row r="3" spans="1:8" ht="25.5" customHeight="1">
      <c r="A3" s="85" t="s">
        <v>257</v>
      </c>
      <c r="B3" s="86"/>
      <c r="C3" s="86"/>
      <c r="D3" s="86"/>
      <c r="E3" s="86"/>
      <c r="F3" s="86"/>
      <c r="G3" s="86"/>
      <c r="H3" s="87"/>
    </row>
    <row r="4" spans="1:8" ht="25.5" customHeight="1">
      <c r="A4" s="36" t="s">
        <v>73</v>
      </c>
      <c r="B4" s="104" t="s">
        <v>258</v>
      </c>
      <c r="C4" s="105"/>
      <c r="D4" s="105"/>
      <c r="E4" s="105"/>
      <c r="F4" s="105"/>
      <c r="G4" s="105"/>
      <c r="H4" s="106"/>
    </row>
    <row r="5" spans="1:8" ht="25.5" customHeight="1">
      <c r="A5" s="98" t="s">
        <v>74</v>
      </c>
      <c r="B5" s="103" t="s">
        <v>75</v>
      </c>
      <c r="C5" s="96"/>
      <c r="D5" s="96"/>
      <c r="E5" s="96"/>
      <c r="F5" s="96"/>
      <c r="G5" s="96"/>
      <c r="H5" s="97"/>
    </row>
    <row r="6" spans="1:8" ht="25.5" customHeight="1">
      <c r="A6" s="100"/>
      <c r="B6" s="103" t="s">
        <v>259</v>
      </c>
      <c r="C6" s="96"/>
      <c r="D6" s="96"/>
      <c r="E6" s="96"/>
      <c r="F6" s="96"/>
      <c r="G6" s="96"/>
      <c r="H6" s="97"/>
    </row>
    <row r="7" spans="1:8" ht="45" customHeight="1">
      <c r="A7" s="36" t="s">
        <v>76</v>
      </c>
      <c r="B7" s="103" t="s">
        <v>260</v>
      </c>
      <c r="C7" s="96"/>
      <c r="D7" s="96"/>
      <c r="E7" s="96"/>
      <c r="F7" s="96"/>
      <c r="G7" s="96"/>
      <c r="H7" s="97"/>
    </row>
    <row r="8" spans="1:8" ht="25.5" customHeight="1">
      <c r="A8" s="36" t="s">
        <v>77</v>
      </c>
      <c r="B8" s="37" t="s">
        <v>261</v>
      </c>
      <c r="C8" s="37" t="s">
        <v>78</v>
      </c>
      <c r="D8" s="85" t="s">
        <v>262</v>
      </c>
      <c r="E8" s="87"/>
      <c r="F8" s="37" t="s">
        <v>79</v>
      </c>
      <c r="G8" s="85">
        <v>18930665690</v>
      </c>
      <c r="H8" s="87"/>
    </row>
    <row r="9" spans="1:8" ht="25.5" customHeight="1">
      <c r="A9" s="36" t="s">
        <v>80</v>
      </c>
      <c r="B9" s="118">
        <v>42736</v>
      </c>
      <c r="C9" s="106"/>
      <c r="D9" s="104" t="s">
        <v>81</v>
      </c>
      <c r="E9" s="106"/>
      <c r="F9" s="118">
        <v>43100</v>
      </c>
      <c r="G9" s="105"/>
      <c r="H9" s="106"/>
    </row>
    <row r="10" spans="1:8" ht="75" customHeight="1">
      <c r="A10" s="36" t="s">
        <v>82</v>
      </c>
      <c r="B10" s="82" t="s">
        <v>263</v>
      </c>
      <c r="C10" s="83"/>
      <c r="D10" s="83"/>
      <c r="E10" s="83"/>
      <c r="F10" s="83"/>
      <c r="G10" s="83"/>
      <c r="H10" s="84"/>
    </row>
    <row r="11" spans="1:8" ht="75" customHeight="1">
      <c r="A11" s="36" t="s">
        <v>83</v>
      </c>
      <c r="B11" s="82" t="s">
        <v>264</v>
      </c>
      <c r="C11" s="83"/>
      <c r="D11" s="83"/>
      <c r="E11" s="83"/>
      <c r="F11" s="83"/>
      <c r="G11" s="83"/>
      <c r="H11" s="84"/>
    </row>
    <row r="12" spans="1:8" ht="34.5" customHeight="1">
      <c r="A12" s="89" t="s">
        <v>84</v>
      </c>
      <c r="B12" s="112" t="s">
        <v>265</v>
      </c>
      <c r="C12" s="113"/>
      <c r="D12" s="113"/>
      <c r="E12" s="113"/>
      <c r="F12" s="113"/>
      <c r="G12" s="113"/>
      <c r="H12" s="114"/>
    </row>
    <row r="13" spans="1:8" ht="39.75" customHeight="1">
      <c r="A13" s="91"/>
      <c r="B13" s="115"/>
      <c r="C13" s="116"/>
      <c r="D13" s="116"/>
      <c r="E13" s="116"/>
      <c r="F13" s="116"/>
      <c r="G13" s="116"/>
      <c r="H13" s="117"/>
    </row>
    <row r="14" spans="1:8" ht="34.5" customHeight="1">
      <c r="A14" s="89" t="s">
        <v>85</v>
      </c>
      <c r="B14" s="112" t="s">
        <v>266</v>
      </c>
      <c r="C14" s="113"/>
      <c r="D14" s="113"/>
      <c r="E14" s="113"/>
      <c r="F14" s="113"/>
      <c r="G14" s="113"/>
      <c r="H14" s="114"/>
    </row>
    <row r="15" spans="1:8" ht="39.75" customHeight="1">
      <c r="A15" s="91"/>
      <c r="B15" s="115"/>
      <c r="C15" s="116"/>
      <c r="D15" s="116"/>
      <c r="E15" s="116"/>
      <c r="F15" s="116"/>
      <c r="G15" s="116"/>
      <c r="H15" s="117"/>
    </row>
    <row r="16" spans="1:8" ht="30" customHeight="1">
      <c r="A16" s="110" t="s">
        <v>86</v>
      </c>
      <c r="B16" s="111"/>
      <c r="C16" s="110">
        <v>41490</v>
      </c>
      <c r="D16" s="111"/>
      <c r="E16" s="110" t="s">
        <v>87</v>
      </c>
      <c r="F16" s="111"/>
      <c r="G16" s="110">
        <v>41490</v>
      </c>
      <c r="H16" s="111"/>
    </row>
    <row r="17" spans="1:8" ht="30" customHeight="1">
      <c r="A17" s="110" t="s">
        <v>88</v>
      </c>
      <c r="B17" s="111"/>
      <c r="C17" s="110">
        <v>67493</v>
      </c>
      <c r="D17" s="111"/>
      <c r="E17" s="110" t="s">
        <v>89</v>
      </c>
      <c r="F17" s="111"/>
      <c r="G17" s="110">
        <v>30506.7</v>
      </c>
      <c r="H17" s="111"/>
    </row>
    <row r="18" spans="1:8" ht="25.5" customHeight="1">
      <c r="A18" s="38" t="s">
        <v>90</v>
      </c>
      <c r="B18" s="104" t="s">
        <v>91</v>
      </c>
      <c r="C18" s="105"/>
      <c r="D18" s="105"/>
      <c r="E18" s="106"/>
      <c r="F18" s="104" t="s">
        <v>92</v>
      </c>
      <c r="G18" s="105"/>
      <c r="H18" s="106"/>
    </row>
    <row r="19" spans="1:8" ht="25.5" customHeight="1">
      <c r="A19" s="122" t="s">
        <v>93</v>
      </c>
      <c r="B19" s="107" t="s">
        <v>290</v>
      </c>
      <c r="C19" s="108"/>
      <c r="D19" s="108"/>
      <c r="E19" s="109"/>
      <c r="F19" s="104">
        <v>21690</v>
      </c>
      <c r="G19" s="105"/>
      <c r="H19" s="106"/>
    </row>
    <row r="20" spans="1:8" ht="25.5" customHeight="1">
      <c r="A20" s="123"/>
      <c r="B20" s="107" t="s">
        <v>291</v>
      </c>
      <c r="C20" s="108"/>
      <c r="D20" s="108"/>
      <c r="E20" s="109"/>
      <c r="F20" s="104">
        <v>16800</v>
      </c>
      <c r="G20" s="105"/>
      <c r="H20" s="106"/>
    </row>
    <row r="21" spans="1:8" ht="30" customHeight="1">
      <c r="A21" s="123"/>
      <c r="B21" s="107" t="s">
        <v>292</v>
      </c>
      <c r="C21" s="108"/>
      <c r="D21" s="108"/>
      <c r="E21" s="109"/>
      <c r="F21" s="104">
        <v>1500</v>
      </c>
      <c r="G21" s="105"/>
      <c r="H21" s="106"/>
    </row>
    <row r="22" spans="1:8" ht="30" customHeight="1">
      <c r="A22" s="123"/>
      <c r="B22" s="107" t="s">
        <v>293</v>
      </c>
      <c r="C22" s="108"/>
      <c r="D22" s="108"/>
      <c r="E22" s="109"/>
      <c r="F22" s="104">
        <v>1500</v>
      </c>
      <c r="G22" s="105"/>
      <c r="H22" s="106"/>
    </row>
    <row r="23" spans="1:8" ht="75" customHeight="1">
      <c r="A23" s="36" t="s">
        <v>94</v>
      </c>
      <c r="B23" s="82" t="s">
        <v>267</v>
      </c>
      <c r="C23" s="83"/>
      <c r="D23" s="83"/>
      <c r="E23" s="83"/>
      <c r="F23" s="83"/>
      <c r="G23" s="83"/>
      <c r="H23" s="84"/>
    </row>
    <row r="24" spans="1:8" ht="75" customHeight="1">
      <c r="A24" s="36" t="s">
        <v>95</v>
      </c>
      <c r="B24" s="82" t="s">
        <v>268</v>
      </c>
      <c r="C24" s="83"/>
      <c r="D24" s="83"/>
      <c r="E24" s="83"/>
      <c r="F24" s="83"/>
      <c r="G24" s="83"/>
      <c r="H24" s="84"/>
    </row>
    <row r="25" spans="1:8" ht="75" customHeight="1">
      <c r="A25" s="36" t="s">
        <v>96</v>
      </c>
      <c r="B25" s="82" t="s">
        <v>295</v>
      </c>
      <c r="C25" s="83"/>
      <c r="D25" s="83"/>
      <c r="E25" s="83"/>
      <c r="F25" s="83"/>
      <c r="G25" s="83"/>
      <c r="H25" s="84"/>
    </row>
    <row r="26" spans="1:8" ht="34.5" customHeight="1">
      <c r="A26" s="104" t="s">
        <v>97</v>
      </c>
      <c r="B26" s="105"/>
      <c r="C26" s="105"/>
      <c r="D26" s="105"/>
      <c r="E26" s="105"/>
      <c r="F26" s="105"/>
      <c r="G26" s="105"/>
      <c r="H26" s="106"/>
    </row>
    <row r="27" spans="1:8" ht="34.5" customHeight="1">
      <c r="A27" s="39" t="s">
        <v>98</v>
      </c>
      <c r="B27" s="104" t="s">
        <v>99</v>
      </c>
      <c r="C27" s="105"/>
      <c r="D27" s="106"/>
      <c r="E27" s="104" t="s">
        <v>100</v>
      </c>
      <c r="F27" s="105"/>
      <c r="G27" s="105"/>
      <c r="H27" s="106"/>
    </row>
    <row r="28" spans="1:8" ht="30" customHeight="1">
      <c r="A28" s="89" t="s">
        <v>101</v>
      </c>
      <c r="B28" s="103" t="s">
        <v>269</v>
      </c>
      <c r="C28" s="96"/>
      <c r="D28" s="97"/>
      <c r="E28" s="103" t="s">
        <v>273</v>
      </c>
      <c r="F28" s="96"/>
      <c r="G28" s="96"/>
      <c r="H28" s="97"/>
    </row>
    <row r="29" spans="1:8" ht="30" customHeight="1">
      <c r="A29" s="90"/>
      <c r="B29" s="103" t="s">
        <v>270</v>
      </c>
      <c r="C29" s="96"/>
      <c r="D29" s="97"/>
      <c r="E29" s="95">
        <v>1</v>
      </c>
      <c r="F29" s="96"/>
      <c r="G29" s="96"/>
      <c r="H29" s="97"/>
    </row>
    <row r="30" spans="1:8" ht="30" customHeight="1">
      <c r="A30" s="90"/>
      <c r="B30" s="103" t="s">
        <v>271</v>
      </c>
      <c r="C30" s="96"/>
      <c r="D30" s="97"/>
      <c r="E30" s="95">
        <v>1</v>
      </c>
      <c r="F30" s="96"/>
      <c r="G30" s="96"/>
      <c r="H30" s="97"/>
    </row>
    <row r="31" spans="1:8" ht="30" customHeight="1">
      <c r="A31" s="91"/>
      <c r="B31" s="103" t="s">
        <v>272</v>
      </c>
      <c r="C31" s="96"/>
      <c r="D31" s="97"/>
      <c r="E31" s="95">
        <v>1</v>
      </c>
      <c r="F31" s="96"/>
      <c r="G31" s="96"/>
      <c r="H31" s="97"/>
    </row>
    <row r="32" spans="1:8" ht="30" customHeight="1">
      <c r="A32" s="98" t="s">
        <v>102</v>
      </c>
      <c r="B32" s="103" t="s">
        <v>274</v>
      </c>
      <c r="C32" s="96"/>
      <c r="D32" s="97"/>
      <c r="E32" s="103" t="s">
        <v>294</v>
      </c>
      <c r="F32" s="96"/>
      <c r="G32" s="96"/>
      <c r="H32" s="97"/>
    </row>
    <row r="33" spans="1:8" ht="30" customHeight="1">
      <c r="A33" s="99"/>
      <c r="B33" s="103" t="s">
        <v>275</v>
      </c>
      <c r="C33" s="96"/>
      <c r="D33" s="97"/>
      <c r="E33" s="95">
        <v>1</v>
      </c>
      <c r="F33" s="96"/>
      <c r="G33" s="96"/>
      <c r="H33" s="97"/>
    </row>
    <row r="34" spans="1:8" ht="30" customHeight="1">
      <c r="A34" s="99"/>
      <c r="B34" s="103" t="s">
        <v>276</v>
      </c>
      <c r="C34" s="96"/>
      <c r="D34" s="97"/>
      <c r="E34" s="95">
        <v>1</v>
      </c>
      <c r="F34" s="96"/>
      <c r="G34" s="96"/>
      <c r="H34" s="97"/>
    </row>
    <row r="35" spans="1:8" ht="30" customHeight="1">
      <c r="A35" s="100"/>
      <c r="B35" s="103" t="s">
        <v>277</v>
      </c>
      <c r="C35" s="96"/>
      <c r="D35" s="97"/>
      <c r="E35" s="103" t="s">
        <v>278</v>
      </c>
      <c r="F35" s="96"/>
      <c r="G35" s="96"/>
      <c r="H35" s="97"/>
    </row>
    <row r="36" spans="1:8" ht="30" customHeight="1">
      <c r="A36" s="98" t="s">
        <v>103</v>
      </c>
      <c r="B36" s="92" t="s">
        <v>279</v>
      </c>
      <c r="C36" s="93"/>
      <c r="D36" s="94"/>
      <c r="E36" s="95">
        <v>1</v>
      </c>
      <c r="F36" s="96"/>
      <c r="G36" s="96"/>
      <c r="H36" s="97"/>
    </row>
    <row r="37" spans="1:8" ht="30" customHeight="1">
      <c r="A37" s="99"/>
      <c r="B37" s="92" t="s">
        <v>280</v>
      </c>
      <c r="C37" s="93"/>
      <c r="D37" s="94"/>
      <c r="E37" s="95">
        <v>1</v>
      </c>
      <c r="F37" s="96"/>
      <c r="G37" s="96"/>
      <c r="H37" s="97"/>
    </row>
    <row r="38" spans="1:8" ht="30" customHeight="1">
      <c r="A38" s="99"/>
      <c r="B38" s="92" t="s">
        <v>281</v>
      </c>
      <c r="C38" s="93"/>
      <c r="D38" s="94"/>
      <c r="E38" s="95">
        <v>0.95</v>
      </c>
      <c r="F38" s="101"/>
      <c r="G38" s="101"/>
      <c r="H38" s="102"/>
    </row>
    <row r="39" spans="1:8" ht="30" customHeight="1">
      <c r="A39" s="100"/>
      <c r="B39" s="92" t="s">
        <v>282</v>
      </c>
      <c r="C39" s="93"/>
      <c r="D39" s="94"/>
      <c r="E39" s="95">
        <v>1</v>
      </c>
      <c r="F39" s="96"/>
      <c r="G39" s="96"/>
      <c r="H39" s="97"/>
    </row>
    <row r="40" spans="1:8" ht="30" customHeight="1">
      <c r="A40" s="89" t="s">
        <v>104</v>
      </c>
      <c r="B40" s="92" t="s">
        <v>283</v>
      </c>
      <c r="C40" s="93"/>
      <c r="D40" s="94"/>
      <c r="E40" s="92" t="s">
        <v>287</v>
      </c>
      <c r="F40" s="93"/>
      <c r="G40" s="93"/>
      <c r="H40" s="94"/>
    </row>
    <row r="41" spans="1:8" ht="30" customHeight="1">
      <c r="A41" s="90"/>
      <c r="B41" s="92" t="s">
        <v>284</v>
      </c>
      <c r="C41" s="93"/>
      <c r="D41" s="94"/>
      <c r="E41" s="92" t="s">
        <v>273</v>
      </c>
      <c r="F41" s="93"/>
      <c r="G41" s="93"/>
      <c r="H41" s="94"/>
    </row>
    <row r="42" spans="1:8" ht="30" customHeight="1">
      <c r="A42" s="90"/>
      <c r="B42" s="92" t="s">
        <v>285</v>
      </c>
      <c r="C42" s="93"/>
      <c r="D42" s="94"/>
      <c r="E42" s="92" t="s">
        <v>288</v>
      </c>
      <c r="F42" s="93"/>
      <c r="G42" s="93"/>
      <c r="H42" s="94"/>
    </row>
    <row r="43" spans="1:8" ht="30" customHeight="1">
      <c r="A43" s="91"/>
      <c r="B43" s="92" t="s">
        <v>286</v>
      </c>
      <c r="C43" s="93"/>
      <c r="D43" s="94"/>
      <c r="E43" s="95">
        <v>1</v>
      </c>
      <c r="F43" s="96"/>
      <c r="G43" s="96"/>
      <c r="H43" s="97"/>
    </row>
    <row r="44" spans="1:8" ht="30" customHeight="1">
      <c r="A44" s="36" t="s">
        <v>105</v>
      </c>
      <c r="B44" s="82" t="s">
        <v>90</v>
      </c>
      <c r="C44" s="83"/>
      <c r="D44" s="83"/>
      <c r="E44" s="83"/>
      <c r="F44" s="83"/>
      <c r="G44" s="83"/>
      <c r="H44" s="84"/>
    </row>
    <row r="45" spans="1:8" ht="34.5" customHeight="1">
      <c r="A45" s="85" t="s">
        <v>289</v>
      </c>
      <c r="B45" s="86"/>
      <c r="C45" s="86"/>
      <c r="D45" s="86"/>
      <c r="E45" s="86"/>
      <c r="F45" s="86"/>
      <c r="G45" s="86"/>
      <c r="H45" s="87"/>
    </row>
    <row r="46" spans="1:8" ht="25.5" customHeight="1">
      <c r="A46" s="88"/>
      <c r="B46" s="88"/>
      <c r="C46" s="88"/>
      <c r="D46" s="88"/>
      <c r="E46" s="88"/>
      <c r="F46" s="88"/>
      <c r="G46" s="88"/>
      <c r="H46" s="88"/>
    </row>
  </sheetData>
  <sheetProtection/>
  <mergeCells count="83">
    <mergeCell ref="B42:D42"/>
    <mergeCell ref="E42:H42"/>
    <mergeCell ref="B19:E19"/>
    <mergeCell ref="F19:H19"/>
    <mergeCell ref="A19:A22"/>
    <mergeCell ref="B20:E20"/>
    <mergeCell ref="F20:H20"/>
    <mergeCell ref="B23:H23"/>
    <mergeCell ref="B24:H24"/>
    <mergeCell ref="B25:H25"/>
    <mergeCell ref="A1:H1"/>
    <mergeCell ref="A2:H2"/>
    <mergeCell ref="A3:H3"/>
    <mergeCell ref="B4:H4"/>
    <mergeCell ref="A5:A6"/>
    <mergeCell ref="B5:H5"/>
    <mergeCell ref="B6:H6"/>
    <mergeCell ref="B7:H7"/>
    <mergeCell ref="D8:E8"/>
    <mergeCell ref="G8:H8"/>
    <mergeCell ref="B9:C9"/>
    <mergeCell ref="D9:E9"/>
    <mergeCell ref="F9:H9"/>
    <mergeCell ref="B10:H10"/>
    <mergeCell ref="B11:H11"/>
    <mergeCell ref="A12:A13"/>
    <mergeCell ref="B12:H13"/>
    <mergeCell ref="A14:A15"/>
    <mergeCell ref="B14:H15"/>
    <mergeCell ref="A16:B16"/>
    <mergeCell ref="C16:D16"/>
    <mergeCell ref="E16:F16"/>
    <mergeCell ref="G16:H16"/>
    <mergeCell ref="A17:B17"/>
    <mergeCell ref="C17:D17"/>
    <mergeCell ref="E17:F17"/>
    <mergeCell ref="G17:H17"/>
    <mergeCell ref="B18:E18"/>
    <mergeCell ref="F18:H18"/>
    <mergeCell ref="B21:E21"/>
    <mergeCell ref="F21:H21"/>
    <mergeCell ref="B22:E22"/>
    <mergeCell ref="F22:H22"/>
    <mergeCell ref="A26:H26"/>
    <mergeCell ref="B27:D27"/>
    <mergeCell ref="E27:H27"/>
    <mergeCell ref="A28:A31"/>
    <mergeCell ref="B28:D28"/>
    <mergeCell ref="E28:H28"/>
    <mergeCell ref="B29:D29"/>
    <mergeCell ref="E29:H29"/>
    <mergeCell ref="B31:D31"/>
    <mergeCell ref="E31:H31"/>
    <mergeCell ref="B30:D30"/>
    <mergeCell ref="E30:H30"/>
    <mergeCell ref="A32:A35"/>
    <mergeCell ref="B32:D32"/>
    <mergeCell ref="E32:H32"/>
    <mergeCell ref="B33:D33"/>
    <mergeCell ref="E33:H33"/>
    <mergeCell ref="B35:D35"/>
    <mergeCell ref="E35:H35"/>
    <mergeCell ref="B34:D34"/>
    <mergeCell ref="E34:H34"/>
    <mergeCell ref="A36:A39"/>
    <mergeCell ref="B36:D36"/>
    <mergeCell ref="E36:H36"/>
    <mergeCell ref="B37:D37"/>
    <mergeCell ref="E37:H37"/>
    <mergeCell ref="B39:D39"/>
    <mergeCell ref="E39:H39"/>
    <mergeCell ref="B38:D38"/>
    <mergeCell ref="E38:H38"/>
    <mergeCell ref="B44:H44"/>
    <mergeCell ref="A45:H45"/>
    <mergeCell ref="A46:H46"/>
    <mergeCell ref="A40:A43"/>
    <mergeCell ref="B40:D40"/>
    <mergeCell ref="E40:H40"/>
    <mergeCell ref="B41:D41"/>
    <mergeCell ref="E41:H41"/>
    <mergeCell ref="B43:D43"/>
    <mergeCell ref="E43:H43"/>
  </mergeCells>
  <printOptions/>
  <pageMargins left="0.7086614173228347" right="0.7086614173228347"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7"/>
  <sheetViews>
    <sheetView tabSelected="1" zoomScale="85" zoomScaleNormal="85"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111</v>
      </c>
      <c r="B1" s="20"/>
      <c r="C1" s="20"/>
      <c r="D1" s="20"/>
      <c r="E1" s="20"/>
      <c r="F1" s="20"/>
      <c r="G1" s="20"/>
      <c r="H1" s="20"/>
      <c r="I1" s="20"/>
      <c r="J1" s="20"/>
      <c r="K1" s="20"/>
      <c r="L1" s="20"/>
      <c r="M1" s="20"/>
    </row>
    <row r="2" ht="24" customHeight="1"/>
    <row r="3" spans="1:13" ht="24.75" customHeight="1">
      <c r="A3" s="52" t="s">
        <v>112</v>
      </c>
      <c r="B3" s="21"/>
      <c r="C3" s="21"/>
      <c r="D3" s="21"/>
      <c r="E3" s="21"/>
      <c r="F3" s="21"/>
      <c r="G3" s="21"/>
      <c r="H3" s="21"/>
      <c r="I3" s="21"/>
      <c r="J3" s="21"/>
      <c r="K3" s="21"/>
      <c r="L3" s="21"/>
      <c r="M3" s="21"/>
    </row>
    <row r="4" spans="1:13" ht="24.75" customHeight="1">
      <c r="A4" s="53"/>
      <c r="B4" s="21"/>
      <c r="C4" s="21"/>
      <c r="D4" s="21"/>
      <c r="E4" s="21"/>
      <c r="F4" s="21"/>
      <c r="G4" s="21"/>
      <c r="H4" s="21"/>
      <c r="I4" s="21"/>
      <c r="J4" s="21"/>
      <c r="K4" s="21"/>
      <c r="L4" s="21"/>
      <c r="M4" s="21"/>
    </row>
    <row r="5" spans="1:13" ht="24.75" customHeight="1">
      <c r="A5" s="53"/>
      <c r="B5" s="21"/>
      <c r="C5" s="21"/>
      <c r="D5" s="21"/>
      <c r="E5" s="21"/>
      <c r="F5" s="21"/>
      <c r="G5" s="21"/>
      <c r="H5" s="21"/>
      <c r="I5" s="21"/>
      <c r="J5" s="21"/>
      <c r="K5" s="21"/>
      <c r="L5" s="21"/>
      <c r="M5" s="21"/>
    </row>
    <row r="6" spans="1:13" ht="24.75" customHeight="1">
      <c r="A6" s="53"/>
      <c r="B6" s="21"/>
      <c r="C6" s="21"/>
      <c r="D6" s="21"/>
      <c r="E6" s="21"/>
      <c r="F6" s="21"/>
      <c r="G6" s="21"/>
      <c r="H6" s="21"/>
      <c r="I6" s="21"/>
      <c r="J6" s="21"/>
      <c r="K6" s="21"/>
      <c r="L6" s="21"/>
      <c r="M6" s="21"/>
    </row>
    <row r="7" ht="24.75" customHeight="1">
      <c r="A7" s="53"/>
    </row>
    <row r="8" spans="1:13" ht="24.75" customHeight="1">
      <c r="A8" s="53"/>
      <c r="B8" s="21"/>
      <c r="C8" s="21"/>
      <c r="D8" s="21"/>
      <c r="E8" s="21"/>
      <c r="F8" s="21"/>
      <c r="G8" s="21"/>
      <c r="H8" s="21"/>
      <c r="I8" s="21"/>
      <c r="J8" s="21"/>
      <c r="K8" s="21"/>
      <c r="L8" s="21"/>
      <c r="M8" s="21"/>
    </row>
    <row r="9" spans="1:13" ht="24.75" customHeight="1">
      <c r="A9" s="53"/>
      <c r="B9" s="21"/>
      <c r="C9" s="21"/>
      <c r="D9" s="21"/>
      <c r="E9" s="21"/>
      <c r="F9" s="21"/>
      <c r="G9" s="21"/>
      <c r="H9" s="21"/>
      <c r="I9" s="21"/>
      <c r="J9" s="21"/>
      <c r="K9" s="21"/>
      <c r="L9" s="21"/>
      <c r="M9" s="21"/>
    </row>
    <row r="10" spans="1:13" ht="24.75" customHeight="1">
      <c r="A10" s="53"/>
      <c r="B10" s="21"/>
      <c r="C10" s="21"/>
      <c r="D10" s="21"/>
      <c r="E10" s="21"/>
      <c r="F10" s="21"/>
      <c r="G10" s="21"/>
      <c r="H10" s="21"/>
      <c r="I10" s="21"/>
      <c r="J10" s="21"/>
      <c r="K10" s="21"/>
      <c r="L10" s="21"/>
      <c r="M10" s="21"/>
    </row>
    <row r="11" spans="1:13" ht="24.75" customHeight="1">
      <c r="A11" s="53"/>
      <c r="B11" s="21"/>
      <c r="C11" s="21"/>
      <c r="D11" s="21"/>
      <c r="E11" s="21"/>
      <c r="F11" s="21"/>
      <c r="G11" s="21"/>
      <c r="H11" s="21"/>
      <c r="I11" s="21"/>
      <c r="J11" s="21"/>
      <c r="K11" s="21"/>
      <c r="L11" s="21"/>
      <c r="M11" s="21"/>
    </row>
    <row r="12" spans="1:13" ht="24.75" customHeight="1">
      <c r="A12" s="53"/>
      <c r="B12" s="21"/>
      <c r="C12" s="21"/>
      <c r="D12" s="21"/>
      <c r="E12" s="21"/>
      <c r="F12" s="21"/>
      <c r="G12" s="21"/>
      <c r="H12" s="21"/>
      <c r="I12" s="21"/>
      <c r="J12" s="21"/>
      <c r="K12" s="21"/>
      <c r="L12" s="21"/>
      <c r="M12" s="21"/>
    </row>
    <row r="13" spans="1:13" ht="24.75" customHeight="1">
      <c r="A13" s="53"/>
      <c r="B13" s="21"/>
      <c r="C13" s="21"/>
      <c r="D13" s="21"/>
      <c r="E13" s="21"/>
      <c r="F13" s="21"/>
      <c r="G13" s="21"/>
      <c r="H13" s="21"/>
      <c r="I13" s="21"/>
      <c r="J13" s="21"/>
      <c r="K13" s="21"/>
      <c r="L13" s="21"/>
      <c r="M13" s="21"/>
    </row>
    <row r="14" spans="1:13" ht="24.75" customHeight="1">
      <c r="A14" s="53"/>
      <c r="B14" s="21"/>
      <c r="C14" s="21"/>
      <c r="D14" s="21"/>
      <c r="E14" s="21"/>
      <c r="F14" s="21"/>
      <c r="G14" s="21"/>
      <c r="H14" s="21"/>
      <c r="I14" s="21"/>
      <c r="J14" s="21"/>
      <c r="K14" s="21"/>
      <c r="L14" s="21"/>
      <c r="M14" s="21"/>
    </row>
    <row r="15" spans="1:13" ht="24.75" customHeight="1">
      <c r="A15" s="53"/>
      <c r="B15" s="21"/>
      <c r="C15" s="21"/>
      <c r="D15" s="21"/>
      <c r="E15" s="21"/>
      <c r="F15" s="21"/>
      <c r="G15" s="21"/>
      <c r="H15" s="21"/>
      <c r="I15" s="21"/>
      <c r="J15" s="21"/>
      <c r="K15" s="21"/>
      <c r="L15" s="21"/>
      <c r="M15" s="21"/>
    </row>
    <row r="16" spans="1:13" ht="24.75" customHeight="1">
      <c r="A16" s="53"/>
      <c r="B16" s="21"/>
      <c r="C16" s="21"/>
      <c r="D16" s="21"/>
      <c r="E16" s="21"/>
      <c r="F16" s="21"/>
      <c r="G16" s="21"/>
      <c r="H16" s="21"/>
      <c r="I16" s="21"/>
      <c r="J16" s="21"/>
      <c r="K16" s="21"/>
      <c r="L16" s="21"/>
      <c r="M16" s="21"/>
    </row>
    <row r="17" spans="1:13" ht="23.25" customHeight="1">
      <c r="A17" s="53"/>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20" t="s">
        <v>114</v>
      </c>
      <c r="B1" s="20"/>
      <c r="C1" s="20"/>
      <c r="D1" s="20"/>
      <c r="E1" s="20"/>
      <c r="F1" s="20"/>
      <c r="G1" s="20"/>
      <c r="H1" s="20"/>
      <c r="I1" s="20"/>
      <c r="J1" s="20"/>
      <c r="K1" s="20"/>
      <c r="L1" s="20"/>
      <c r="M1" s="20"/>
    </row>
    <row r="2" ht="24" customHeight="1"/>
    <row r="3" spans="1:13" ht="53.25" customHeight="1">
      <c r="A3" s="54" t="s">
        <v>115</v>
      </c>
      <c r="B3" s="21"/>
      <c r="C3" s="21"/>
      <c r="D3" s="21"/>
      <c r="E3" s="21"/>
      <c r="F3" s="21"/>
      <c r="G3" s="21"/>
      <c r="H3" s="21"/>
      <c r="I3" s="21"/>
      <c r="J3" s="21"/>
      <c r="K3" s="21"/>
      <c r="L3" s="21"/>
      <c r="M3" s="21"/>
    </row>
    <row r="4" spans="1:13" ht="53.25" customHeight="1">
      <c r="A4" s="55"/>
      <c r="B4" s="21"/>
      <c r="C4" s="21"/>
      <c r="D4" s="21"/>
      <c r="E4" s="21"/>
      <c r="F4" s="21"/>
      <c r="G4" s="21"/>
      <c r="H4" s="21"/>
      <c r="I4" s="21"/>
      <c r="J4" s="21"/>
      <c r="K4" s="21"/>
      <c r="L4" s="21"/>
      <c r="M4" s="21"/>
    </row>
    <row r="5" spans="1:13" ht="53.25" customHeight="1">
      <c r="A5" s="55"/>
      <c r="B5" s="21"/>
      <c r="C5" s="21"/>
      <c r="D5" s="21"/>
      <c r="E5" s="21"/>
      <c r="F5" s="21"/>
      <c r="G5" s="21"/>
      <c r="H5" s="21"/>
      <c r="I5" s="21"/>
      <c r="J5" s="21"/>
      <c r="K5" s="21"/>
      <c r="L5" s="21"/>
      <c r="M5" s="21"/>
    </row>
    <row r="6" spans="1:13" ht="53.25" customHeight="1">
      <c r="A6" s="55"/>
      <c r="B6" s="21"/>
      <c r="C6" s="21"/>
      <c r="D6" s="21"/>
      <c r="E6" s="21"/>
      <c r="F6" s="21"/>
      <c r="G6" s="21"/>
      <c r="H6" s="21"/>
      <c r="I6" s="21"/>
      <c r="J6" s="21"/>
      <c r="K6" s="21"/>
      <c r="L6" s="21"/>
      <c r="M6" s="21"/>
    </row>
    <row r="7" ht="53.25" customHeight="1">
      <c r="A7" s="55"/>
    </row>
    <row r="8" spans="1:13" ht="53.25" customHeight="1">
      <c r="A8" s="55"/>
      <c r="B8" s="21"/>
      <c r="C8" s="21"/>
      <c r="D8" s="21"/>
      <c r="E8" s="21"/>
      <c r="F8" s="21"/>
      <c r="G8" s="21"/>
      <c r="H8" s="21"/>
      <c r="I8" s="21"/>
      <c r="J8" s="21"/>
      <c r="K8" s="21"/>
      <c r="L8" s="21"/>
      <c r="M8" s="21"/>
    </row>
    <row r="9" spans="1:13" ht="53.25" customHeight="1">
      <c r="A9" s="55"/>
      <c r="B9" s="21"/>
      <c r="C9" s="21"/>
      <c r="D9" s="21"/>
      <c r="E9" s="21"/>
      <c r="F9" s="21"/>
      <c r="G9" s="21"/>
      <c r="H9" s="21"/>
      <c r="I9" s="21"/>
      <c r="J9" s="21"/>
      <c r="K9" s="21"/>
      <c r="L9" s="21"/>
      <c r="M9" s="21"/>
    </row>
    <row r="10" spans="1:13" ht="53.25" customHeight="1">
      <c r="A10" s="55"/>
      <c r="B10" s="21"/>
      <c r="C10" s="21"/>
      <c r="D10" s="21"/>
      <c r="E10" s="21"/>
      <c r="F10" s="21"/>
      <c r="G10" s="21"/>
      <c r="H10" s="21"/>
      <c r="I10" s="21"/>
      <c r="J10" s="21"/>
      <c r="K10" s="21"/>
      <c r="L10" s="21"/>
      <c r="M10" s="21"/>
    </row>
    <row r="11" spans="1:13" ht="53.25" customHeight="1">
      <c r="A11" s="55"/>
      <c r="B11" s="21"/>
      <c r="C11" s="21"/>
      <c r="D11" s="21"/>
      <c r="E11" s="21"/>
      <c r="F11" s="21"/>
      <c r="G11" s="21"/>
      <c r="H11" s="21"/>
      <c r="I11" s="21"/>
      <c r="J11" s="21"/>
      <c r="K11" s="21"/>
      <c r="L11" s="21"/>
      <c r="M11" s="21"/>
    </row>
    <row r="12" spans="1:13" ht="53.25" customHeight="1">
      <c r="A12" s="55"/>
      <c r="B12" s="21"/>
      <c r="C12" s="21"/>
      <c r="D12" s="21"/>
      <c r="E12" s="21"/>
      <c r="F12" s="21"/>
      <c r="G12" s="21"/>
      <c r="H12" s="21"/>
      <c r="I12" s="21"/>
      <c r="J12" s="21"/>
      <c r="K12" s="21"/>
      <c r="L12" s="21"/>
      <c r="M12" s="21"/>
    </row>
    <row r="13" spans="1:13" ht="53.25" customHeight="1">
      <c r="A13" s="55"/>
      <c r="B13" s="21"/>
      <c r="C13" s="21"/>
      <c r="D13" s="21"/>
      <c r="E13" s="21"/>
      <c r="F13" s="21"/>
      <c r="G13" s="21"/>
      <c r="H13" s="21"/>
      <c r="I13" s="21"/>
      <c r="J13" s="21"/>
      <c r="K13" s="21"/>
      <c r="L13" s="21"/>
      <c r="M13" s="21"/>
    </row>
    <row r="14" spans="1:13" ht="53.25" customHeight="1">
      <c r="A14" s="55"/>
      <c r="B14" s="21"/>
      <c r="C14" s="21"/>
      <c r="D14" s="21"/>
      <c r="E14" s="21"/>
      <c r="F14" s="21"/>
      <c r="G14" s="21"/>
      <c r="H14" s="21"/>
      <c r="I14" s="21"/>
      <c r="J14" s="21"/>
      <c r="K14" s="21"/>
      <c r="L14" s="21"/>
      <c r="M14" s="21"/>
    </row>
    <row r="15" spans="1:13" ht="53.25" customHeight="1">
      <c r="A15" s="55"/>
      <c r="B15" s="21"/>
      <c r="C15" s="21"/>
      <c r="D15" s="21"/>
      <c r="E15" s="21"/>
      <c r="F15" s="21"/>
      <c r="G15" s="21"/>
      <c r="H15" s="21"/>
      <c r="I15" s="21"/>
      <c r="J15" s="21"/>
      <c r="K15" s="21"/>
      <c r="L15" s="21"/>
      <c r="M15" s="21"/>
    </row>
    <row r="16" spans="1:13" ht="53.25" customHeight="1">
      <c r="A16" s="55"/>
      <c r="B16" s="21"/>
      <c r="C16" s="21"/>
      <c r="D16" s="21"/>
      <c r="E16" s="21"/>
      <c r="F16" s="21"/>
      <c r="G16" s="21"/>
      <c r="H16" s="21"/>
      <c r="I16" s="21"/>
      <c r="J16" s="21"/>
      <c r="K16" s="21"/>
      <c r="L16" s="21"/>
      <c r="M16" s="21"/>
    </row>
    <row r="17" spans="1:13" ht="53.25" customHeight="1">
      <c r="A17" s="55"/>
      <c r="B17" s="21"/>
      <c r="C17" s="21"/>
      <c r="D17" s="21"/>
      <c r="E17" s="21"/>
      <c r="F17" s="21"/>
      <c r="G17" s="21"/>
      <c r="H17" s="21"/>
      <c r="I17" s="21"/>
      <c r="J17" s="21"/>
      <c r="K17" s="21"/>
      <c r="L17" s="21"/>
      <c r="M17" s="21"/>
    </row>
  </sheetData>
  <sheetProtection/>
  <mergeCells count="1">
    <mergeCell ref="A3:A1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C4" sqref="C4"/>
    </sheetView>
  </sheetViews>
  <sheetFormatPr defaultColWidth="9.00390625" defaultRowHeight="14.25"/>
  <cols>
    <col min="1" max="1" width="121.375" style="0" customWidth="1"/>
    <col min="13" max="13" width="13.25390625" style="0" customWidth="1"/>
  </cols>
  <sheetData>
    <row r="1" spans="1:13" ht="24" customHeight="1">
      <c r="A1" s="20" t="s">
        <v>116</v>
      </c>
      <c r="B1" s="20"/>
      <c r="C1" s="20"/>
      <c r="D1" s="20"/>
      <c r="E1" s="20"/>
      <c r="F1" s="20"/>
      <c r="G1" s="20"/>
      <c r="H1" s="20"/>
      <c r="I1" s="20"/>
      <c r="J1" s="20"/>
      <c r="K1" s="20"/>
      <c r="L1" s="20"/>
      <c r="M1" s="20"/>
    </row>
    <row r="2" ht="24" customHeight="1"/>
    <row r="3" spans="1:13" ht="39" customHeight="1">
      <c r="A3" s="21" t="s">
        <v>117</v>
      </c>
      <c r="B3" s="21"/>
      <c r="C3" s="21"/>
      <c r="D3" s="21"/>
      <c r="E3" s="21"/>
      <c r="F3" s="21"/>
      <c r="G3" s="21"/>
      <c r="H3" s="21"/>
      <c r="I3" s="21"/>
      <c r="J3" s="21"/>
      <c r="K3" s="21"/>
      <c r="L3" s="21"/>
      <c r="M3" s="21"/>
    </row>
    <row r="4" spans="1:13" ht="38.25" customHeight="1">
      <c r="A4" s="21" t="s">
        <v>154</v>
      </c>
      <c r="B4" s="21"/>
      <c r="C4" s="21"/>
      <c r="D4" s="21"/>
      <c r="E4" s="21"/>
      <c r="F4" s="21"/>
      <c r="G4" s="21"/>
      <c r="H4" s="21"/>
      <c r="I4" s="21"/>
      <c r="J4" s="21"/>
      <c r="K4" s="21"/>
      <c r="L4" s="21"/>
      <c r="M4" s="21"/>
    </row>
    <row r="5" spans="1:13" ht="24" customHeight="1">
      <c r="A5" s="21" t="s">
        <v>297</v>
      </c>
      <c r="B5" s="21"/>
      <c r="C5" s="21"/>
      <c r="D5" s="21"/>
      <c r="E5" s="21"/>
      <c r="F5" s="21"/>
      <c r="G5" s="21"/>
      <c r="H5" s="21"/>
      <c r="I5" s="21"/>
      <c r="J5" s="21"/>
      <c r="K5" s="21"/>
      <c r="L5" s="21"/>
      <c r="M5" s="21"/>
    </row>
    <row r="6" spans="1:13" ht="24" customHeight="1">
      <c r="A6" s="21" t="s">
        <v>118</v>
      </c>
      <c r="B6" s="21"/>
      <c r="C6" s="21"/>
      <c r="D6" s="21"/>
      <c r="E6" s="21"/>
      <c r="F6" s="21"/>
      <c r="G6" s="21"/>
      <c r="H6" s="21"/>
      <c r="I6" s="21"/>
      <c r="J6" s="21"/>
      <c r="K6" s="21"/>
      <c r="L6" s="21"/>
      <c r="M6" s="21"/>
    </row>
    <row r="7" ht="24" customHeight="1">
      <c r="A7" t="s">
        <v>119</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9448818897637796" bottom="0.9448818897637796"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D9" sqref="D9"/>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56" t="s">
        <v>62</v>
      </c>
      <c r="B2" s="57"/>
      <c r="C2" s="57"/>
      <c r="D2" s="57"/>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0" t="s">
        <v>120</v>
      </c>
      <c r="B4" s="60"/>
      <c r="C4" s="60"/>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58" t="s">
        <v>7</v>
      </c>
      <c r="B6" s="59"/>
      <c r="C6" s="58" t="s">
        <v>8</v>
      </c>
      <c r="D6" s="59"/>
    </row>
    <row r="7" spans="1:4" s="3" customFormat="1" ht="24" customHeight="1">
      <c r="A7" s="12" t="s">
        <v>0</v>
      </c>
      <c r="B7" s="12" t="s">
        <v>9</v>
      </c>
      <c r="C7" s="12" t="s">
        <v>0</v>
      </c>
      <c r="D7" s="2" t="s">
        <v>1</v>
      </c>
    </row>
    <row r="8" spans="1:4" s="3" customFormat="1" ht="24" customHeight="1">
      <c r="A8" s="6" t="s">
        <v>10</v>
      </c>
      <c r="B8" s="13">
        <v>11821290</v>
      </c>
      <c r="C8" s="45" t="s">
        <v>122</v>
      </c>
      <c r="D8" s="13">
        <v>9436221</v>
      </c>
    </row>
    <row r="9" spans="1:4" s="3" customFormat="1" ht="24" customHeight="1">
      <c r="A9" s="6" t="s">
        <v>29</v>
      </c>
      <c r="B9" s="13">
        <v>11821290</v>
      </c>
      <c r="C9" s="45" t="s">
        <v>124</v>
      </c>
      <c r="D9" s="13">
        <v>1545998</v>
      </c>
    </row>
    <row r="10" spans="1:4" s="3" customFormat="1" ht="24" customHeight="1">
      <c r="A10" s="6" t="s">
        <v>11</v>
      </c>
      <c r="B10" s="13"/>
      <c r="C10" s="45" t="s">
        <v>126</v>
      </c>
      <c r="D10" s="13">
        <v>493571</v>
      </c>
    </row>
    <row r="11" spans="1:4" s="3" customFormat="1" ht="24" customHeight="1">
      <c r="A11" s="6" t="s">
        <v>12</v>
      </c>
      <c r="B11" s="13"/>
      <c r="C11" s="45" t="s">
        <v>128</v>
      </c>
      <c r="D11" s="13">
        <v>345500</v>
      </c>
    </row>
    <row r="12" spans="1:4" s="3" customFormat="1" ht="24" customHeight="1">
      <c r="A12" s="6" t="s">
        <v>13</v>
      </c>
      <c r="B12" s="13"/>
      <c r="C12" s="45" t="s">
        <v>129</v>
      </c>
      <c r="D12" s="13"/>
    </row>
    <row r="13" spans="1:4" s="3" customFormat="1" ht="24" customHeight="1">
      <c r="A13" s="6" t="s">
        <v>14</v>
      </c>
      <c r="B13" s="13"/>
      <c r="C13" s="45" t="s">
        <v>130</v>
      </c>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15</v>
      </c>
      <c r="B21" s="13">
        <v>11821290</v>
      </c>
      <c r="C21" s="7" t="s">
        <v>16</v>
      </c>
      <c r="D21" s="13">
        <f>D8+D9+D10+D11</f>
        <v>11821290</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9"/>
  <sheetViews>
    <sheetView zoomScale="85" zoomScaleNormal="85" zoomScalePageLayoutView="0" workbookViewId="0" topLeftCell="A10">
      <selection activeCell="F20" sqref="F20"/>
    </sheetView>
  </sheetViews>
  <sheetFormatPr defaultColWidth="8.00390625" defaultRowHeight="14.25"/>
  <cols>
    <col min="1" max="3" width="5.75390625" style="11" customWidth="1"/>
    <col min="4" max="4" width="31.625" style="11" customWidth="1"/>
    <col min="5" max="5" width="15.50390625" style="15" customWidth="1"/>
    <col min="6" max="9" width="13.75390625" style="15" customWidth="1"/>
    <col min="10" max="16384" width="8.00390625" style="11" customWidth="1"/>
  </cols>
  <sheetData>
    <row r="1" ht="18" customHeight="1">
      <c r="I1" s="5"/>
    </row>
    <row r="2" spans="1:9" s="8" customFormat="1" ht="22.5" customHeight="1">
      <c r="A2" s="56" t="s">
        <v>69</v>
      </c>
      <c r="B2" s="56"/>
      <c r="C2" s="56"/>
      <c r="D2" s="56"/>
      <c r="E2" s="56"/>
      <c r="F2" s="56"/>
      <c r="G2" s="56"/>
      <c r="H2" s="56"/>
      <c r="I2" s="56"/>
    </row>
    <row r="3" spans="1:8" s="8" customFormat="1" ht="7.5" customHeight="1">
      <c r="A3" s="11"/>
      <c r="B3" s="11"/>
      <c r="C3" s="11"/>
      <c r="D3" s="11"/>
      <c r="E3" s="15"/>
      <c r="F3" s="15"/>
      <c r="G3" s="15"/>
      <c r="H3" s="15"/>
    </row>
    <row r="4" spans="1:9" s="8" customFormat="1" ht="18" customHeight="1">
      <c r="A4" s="60" t="s">
        <v>120</v>
      </c>
      <c r="B4" s="60"/>
      <c r="C4" s="60"/>
      <c r="D4" s="60"/>
      <c r="E4" s="60"/>
      <c r="F4" s="15"/>
      <c r="G4" s="15"/>
      <c r="H4" s="15"/>
      <c r="I4" s="9" t="s">
        <v>4</v>
      </c>
    </row>
    <row r="5" spans="1:8" s="8" customFormat="1" ht="7.5" customHeight="1">
      <c r="A5" s="4"/>
      <c r="B5" s="4"/>
      <c r="C5" s="4"/>
      <c r="D5" s="4"/>
      <c r="E5" s="15"/>
      <c r="F5" s="15"/>
      <c r="G5" s="15"/>
      <c r="H5" s="15"/>
    </row>
    <row r="6" spans="1:9" ht="24" customHeight="1">
      <c r="A6" s="58" t="s">
        <v>0</v>
      </c>
      <c r="B6" s="58"/>
      <c r="C6" s="58"/>
      <c r="D6" s="58"/>
      <c r="E6" s="58" t="s">
        <v>49</v>
      </c>
      <c r="F6" s="61"/>
      <c r="G6" s="61"/>
      <c r="H6" s="61"/>
      <c r="I6" s="61"/>
    </row>
    <row r="7" spans="1:9" ht="24" customHeight="1">
      <c r="A7" s="64" t="s">
        <v>27</v>
      </c>
      <c r="B7" s="65"/>
      <c r="C7" s="66"/>
      <c r="D7" s="58" t="s">
        <v>28</v>
      </c>
      <c r="E7" s="58" t="s">
        <v>17</v>
      </c>
      <c r="F7" s="62" t="s">
        <v>50</v>
      </c>
      <c r="G7" s="62" t="s">
        <v>51</v>
      </c>
      <c r="H7" s="62" t="s">
        <v>52</v>
      </c>
      <c r="I7" s="58" t="s">
        <v>53</v>
      </c>
    </row>
    <row r="8" spans="1:9" s="10" customFormat="1" ht="24" customHeight="1">
      <c r="A8" s="7" t="s">
        <v>18</v>
      </c>
      <c r="B8" s="7" t="s">
        <v>19</v>
      </c>
      <c r="C8" s="7" t="s">
        <v>21</v>
      </c>
      <c r="D8" s="58"/>
      <c r="E8" s="58"/>
      <c r="F8" s="63"/>
      <c r="G8" s="63"/>
      <c r="H8" s="63"/>
      <c r="I8" s="58"/>
    </row>
    <row r="9" spans="1:9" ht="24" customHeight="1">
      <c r="A9" s="7">
        <v>205</v>
      </c>
      <c r="B9" s="7"/>
      <c r="C9" s="7"/>
      <c r="D9" s="14" t="s">
        <v>26</v>
      </c>
      <c r="E9" s="13">
        <f>F9</f>
        <v>9436221</v>
      </c>
      <c r="F9" s="13">
        <f>F10+F12</f>
        <v>9436221</v>
      </c>
      <c r="G9" s="13"/>
      <c r="H9" s="13"/>
      <c r="I9" s="13"/>
    </row>
    <row r="10" spans="1:9" ht="24" customHeight="1">
      <c r="A10" s="7">
        <v>205</v>
      </c>
      <c r="B10" s="16" t="s">
        <v>23</v>
      </c>
      <c r="C10" s="16"/>
      <c r="D10" s="14" t="s">
        <v>24</v>
      </c>
      <c r="E10" s="13">
        <f aca="true" t="shared" si="0" ref="E10:E25">F10</f>
        <v>9216221</v>
      </c>
      <c r="F10" s="13">
        <v>9216221</v>
      </c>
      <c r="G10" s="13"/>
      <c r="H10" s="13"/>
      <c r="I10" s="13"/>
    </row>
    <row r="11" spans="1:9" ht="24" customHeight="1">
      <c r="A11" s="7">
        <v>205</v>
      </c>
      <c r="B11" s="16" t="s">
        <v>22</v>
      </c>
      <c r="C11" s="46" t="s">
        <v>42</v>
      </c>
      <c r="D11" s="45" t="s">
        <v>131</v>
      </c>
      <c r="E11" s="13">
        <f t="shared" si="0"/>
        <v>9216221</v>
      </c>
      <c r="F11" s="13">
        <v>9216221</v>
      </c>
      <c r="G11" s="13"/>
      <c r="H11" s="13"/>
      <c r="I11" s="13"/>
    </row>
    <row r="12" spans="1:9" ht="24" customHeight="1">
      <c r="A12" s="7">
        <v>205</v>
      </c>
      <c r="B12" s="46" t="s">
        <v>132</v>
      </c>
      <c r="C12" s="46"/>
      <c r="D12" s="45" t="s">
        <v>134</v>
      </c>
      <c r="E12" s="13">
        <f t="shared" si="0"/>
        <v>220000</v>
      </c>
      <c r="F12" s="13">
        <v>220000</v>
      </c>
      <c r="G12" s="13"/>
      <c r="H12" s="13"/>
      <c r="I12" s="13"/>
    </row>
    <row r="13" spans="1:9" ht="24" customHeight="1">
      <c r="A13" s="7">
        <v>205</v>
      </c>
      <c r="B13" s="46" t="s">
        <v>132</v>
      </c>
      <c r="C13" s="46" t="s">
        <v>133</v>
      </c>
      <c r="D13" s="45" t="s">
        <v>135</v>
      </c>
      <c r="E13" s="13">
        <f t="shared" si="0"/>
        <v>220000</v>
      </c>
      <c r="F13" s="13">
        <v>220000</v>
      </c>
      <c r="G13" s="13"/>
      <c r="H13" s="13"/>
      <c r="I13" s="13"/>
    </row>
    <row r="14" spans="1:9" ht="24" customHeight="1">
      <c r="A14" s="7">
        <v>208</v>
      </c>
      <c r="B14" s="46"/>
      <c r="C14" s="46"/>
      <c r="D14" s="45" t="s">
        <v>136</v>
      </c>
      <c r="E14" s="13">
        <f t="shared" si="0"/>
        <v>1545998</v>
      </c>
      <c r="F14" s="13">
        <f>F15+F17+F19</f>
        <v>1545998</v>
      </c>
      <c r="G14" s="13"/>
      <c r="H14" s="13"/>
      <c r="I14" s="13"/>
    </row>
    <row r="15" spans="1:9" ht="24" customHeight="1">
      <c r="A15" s="7">
        <v>208</v>
      </c>
      <c r="B15" s="46" t="s">
        <v>25</v>
      </c>
      <c r="C15" s="16"/>
      <c r="D15" s="45" t="s">
        <v>137</v>
      </c>
      <c r="E15" s="13">
        <f t="shared" si="0"/>
        <v>164000</v>
      </c>
      <c r="F15" s="13">
        <v>164000</v>
      </c>
      <c r="G15" s="13"/>
      <c r="H15" s="13"/>
      <c r="I15" s="13"/>
    </row>
    <row r="16" spans="1:9" ht="24" customHeight="1">
      <c r="A16" s="7">
        <v>208</v>
      </c>
      <c r="B16" s="46" t="s">
        <v>25</v>
      </c>
      <c r="C16" s="46" t="s">
        <v>22</v>
      </c>
      <c r="D16" s="45" t="s">
        <v>138</v>
      </c>
      <c r="E16" s="13">
        <f t="shared" si="0"/>
        <v>164000</v>
      </c>
      <c r="F16" s="13">
        <v>164000</v>
      </c>
      <c r="G16" s="13"/>
      <c r="H16" s="13"/>
      <c r="I16" s="13"/>
    </row>
    <row r="17" spans="1:9" ht="24" customHeight="1">
      <c r="A17" s="7">
        <v>208</v>
      </c>
      <c r="B17" s="16" t="s">
        <v>140</v>
      </c>
      <c r="C17" s="46"/>
      <c r="D17" s="45" t="s">
        <v>148</v>
      </c>
      <c r="E17" s="13">
        <f t="shared" si="0"/>
        <v>987142</v>
      </c>
      <c r="F17" s="13">
        <v>987142</v>
      </c>
      <c r="G17" s="13"/>
      <c r="H17" s="13"/>
      <c r="I17" s="13"/>
    </row>
    <row r="18" spans="1:9" ht="24" customHeight="1">
      <c r="A18" s="7">
        <v>208</v>
      </c>
      <c r="B18" s="16"/>
      <c r="C18" s="46" t="s">
        <v>149</v>
      </c>
      <c r="D18" s="45" t="s">
        <v>150</v>
      </c>
      <c r="E18" s="13">
        <f t="shared" si="0"/>
        <v>987142</v>
      </c>
      <c r="F18" s="13">
        <v>987142</v>
      </c>
      <c r="G18" s="13"/>
      <c r="H18" s="13"/>
      <c r="I18" s="13"/>
    </row>
    <row r="19" spans="1:9" ht="24" customHeight="1">
      <c r="A19" s="7">
        <v>208</v>
      </c>
      <c r="B19" s="16" t="s">
        <v>140</v>
      </c>
      <c r="C19" s="46"/>
      <c r="D19" s="45" t="s">
        <v>151</v>
      </c>
      <c r="E19" s="13">
        <f t="shared" si="0"/>
        <v>394856</v>
      </c>
      <c r="F19" s="13">
        <v>394856</v>
      </c>
      <c r="G19" s="13"/>
      <c r="H19" s="13"/>
      <c r="I19" s="13"/>
    </row>
    <row r="20" spans="1:9" ht="24" customHeight="1">
      <c r="A20" s="7">
        <v>208</v>
      </c>
      <c r="B20" s="16"/>
      <c r="C20" s="46" t="s">
        <v>152</v>
      </c>
      <c r="D20" s="45" t="s">
        <v>153</v>
      </c>
      <c r="E20" s="13">
        <f>F20</f>
        <v>394856</v>
      </c>
      <c r="F20" s="13">
        <v>394856</v>
      </c>
      <c r="G20" s="13"/>
      <c r="H20" s="13"/>
      <c r="I20" s="13"/>
    </row>
    <row r="21" spans="1:9" ht="24" customHeight="1">
      <c r="A21" s="7">
        <v>210</v>
      </c>
      <c r="B21" s="16"/>
      <c r="C21" s="16"/>
      <c r="D21" s="45" t="s">
        <v>139</v>
      </c>
      <c r="E21" s="13">
        <f t="shared" si="0"/>
        <v>493571</v>
      </c>
      <c r="F21" s="13">
        <v>493571</v>
      </c>
      <c r="G21" s="13"/>
      <c r="H21" s="13"/>
      <c r="I21" s="13"/>
    </row>
    <row r="22" spans="1:9" s="8" customFormat="1" ht="24" customHeight="1">
      <c r="A22" s="7">
        <v>210</v>
      </c>
      <c r="B22" s="46" t="s">
        <v>140</v>
      </c>
      <c r="C22" s="46"/>
      <c r="D22" s="45" t="s">
        <v>141</v>
      </c>
      <c r="E22" s="13">
        <f t="shared" si="0"/>
        <v>493571</v>
      </c>
      <c r="F22" s="13">
        <v>493571</v>
      </c>
      <c r="G22" s="13"/>
      <c r="H22" s="13"/>
      <c r="I22" s="13"/>
    </row>
    <row r="23" spans="1:9" s="8" customFormat="1" ht="24" customHeight="1">
      <c r="A23" s="7">
        <v>210</v>
      </c>
      <c r="B23" s="46" t="s">
        <v>140</v>
      </c>
      <c r="C23" s="46" t="s">
        <v>142</v>
      </c>
      <c r="D23" s="45" t="s">
        <v>143</v>
      </c>
      <c r="E23" s="13">
        <f t="shared" si="0"/>
        <v>493571</v>
      </c>
      <c r="F23" s="13">
        <v>493571</v>
      </c>
      <c r="G23" s="13"/>
      <c r="H23" s="13"/>
      <c r="I23" s="13"/>
    </row>
    <row r="24" spans="1:9" s="8" customFormat="1" ht="24" customHeight="1">
      <c r="A24" s="7">
        <v>221</v>
      </c>
      <c r="B24" s="46"/>
      <c r="C24" s="46"/>
      <c r="D24" s="45" t="s">
        <v>144</v>
      </c>
      <c r="E24" s="13">
        <f t="shared" si="0"/>
        <v>345500</v>
      </c>
      <c r="F24" s="13">
        <v>345500</v>
      </c>
      <c r="G24" s="13"/>
      <c r="H24" s="13"/>
      <c r="I24" s="13"/>
    </row>
    <row r="25" spans="1:9" s="8" customFormat="1" ht="24" customHeight="1">
      <c r="A25" s="7">
        <v>221</v>
      </c>
      <c r="B25" s="46" t="s">
        <v>145</v>
      </c>
      <c r="C25" s="46" t="s">
        <v>146</v>
      </c>
      <c r="D25" s="45" t="s">
        <v>147</v>
      </c>
      <c r="E25" s="13">
        <f t="shared" si="0"/>
        <v>345500</v>
      </c>
      <c r="F25" s="13">
        <v>345500</v>
      </c>
      <c r="G25" s="13"/>
      <c r="H25" s="13"/>
      <c r="I25" s="13"/>
    </row>
    <row r="26" spans="1:9" s="8" customFormat="1" ht="24" customHeight="1">
      <c r="A26" s="58" t="s">
        <v>17</v>
      </c>
      <c r="B26" s="58"/>
      <c r="C26" s="58"/>
      <c r="D26" s="58"/>
      <c r="E26" s="13">
        <f>E9+E14+E21+E24</f>
        <v>11821290</v>
      </c>
      <c r="F26" s="13">
        <f>F9+F14+F21+F24</f>
        <v>11821290</v>
      </c>
      <c r="G26" s="13"/>
      <c r="H26" s="13"/>
      <c r="I26" s="13"/>
    </row>
    <row r="27" spans="1:9" s="8" customFormat="1" ht="22.5" customHeight="1">
      <c r="A27" s="17"/>
      <c r="B27" s="17"/>
      <c r="C27" s="17"/>
      <c r="D27" s="17"/>
      <c r="E27" s="18"/>
      <c r="F27" s="18"/>
      <c r="G27" s="18"/>
      <c r="H27" s="18"/>
      <c r="I27" s="18"/>
    </row>
    <row r="28" spans="1:9" s="8" customFormat="1" ht="22.5" customHeight="1">
      <c r="A28" s="17"/>
      <c r="B28" s="17"/>
      <c r="C28" s="17"/>
      <c r="D28" s="17"/>
      <c r="E28" s="18"/>
      <c r="F28" s="18"/>
      <c r="G28" s="18"/>
      <c r="H28" s="18"/>
      <c r="I28" s="18"/>
    </row>
    <row r="29" spans="1:9" s="8" customFormat="1" ht="22.5" customHeight="1">
      <c r="A29" s="17"/>
      <c r="B29" s="17"/>
      <c r="C29" s="17"/>
      <c r="D29" s="17"/>
      <c r="E29" s="19"/>
      <c r="F29" s="19"/>
      <c r="G29" s="19"/>
      <c r="H29" s="19"/>
      <c r="I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E7:E8"/>
    <mergeCell ref="F7:F8"/>
    <mergeCell ref="A2:I2"/>
    <mergeCell ref="A4:E4"/>
    <mergeCell ref="A6:D6"/>
    <mergeCell ref="E6:I6"/>
    <mergeCell ref="I7:I8"/>
    <mergeCell ref="A26:D26"/>
    <mergeCell ref="G7:G8"/>
    <mergeCell ref="H7:H8"/>
    <mergeCell ref="A7:C7"/>
    <mergeCell ref="D7:D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10">
      <selection activeCell="G12" sqref="G12"/>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6" t="s">
        <v>68</v>
      </c>
      <c r="B2" s="56"/>
      <c r="C2" s="56"/>
      <c r="D2" s="56"/>
      <c r="E2" s="56"/>
      <c r="F2" s="56"/>
      <c r="G2" s="56"/>
    </row>
    <row r="3" spans="1:6" s="8" customFormat="1" ht="7.5" customHeight="1">
      <c r="A3" s="11"/>
      <c r="B3" s="11"/>
      <c r="C3" s="11"/>
      <c r="D3" s="11"/>
      <c r="E3" s="15"/>
      <c r="F3" s="15"/>
    </row>
    <row r="4" spans="1:7" s="8" customFormat="1" ht="18" customHeight="1">
      <c r="A4" s="60" t="s">
        <v>120</v>
      </c>
      <c r="B4" s="60"/>
      <c r="C4" s="60"/>
      <c r="D4" s="60"/>
      <c r="E4" s="60"/>
      <c r="F4" s="15"/>
      <c r="G4" s="9" t="s">
        <v>4</v>
      </c>
    </row>
    <row r="5" spans="1:6" s="8" customFormat="1" ht="7.5" customHeight="1">
      <c r="A5" s="4"/>
      <c r="B5" s="4"/>
      <c r="C5" s="4"/>
      <c r="D5" s="4"/>
      <c r="E5" s="15"/>
      <c r="F5" s="15"/>
    </row>
    <row r="6" spans="1:7" ht="24" customHeight="1">
      <c r="A6" s="58" t="s">
        <v>0</v>
      </c>
      <c r="B6" s="58"/>
      <c r="C6" s="58"/>
      <c r="D6" s="58"/>
      <c r="E6" s="58" t="s">
        <v>48</v>
      </c>
      <c r="F6" s="61"/>
      <c r="G6" s="61"/>
    </row>
    <row r="7" spans="1:7" ht="24" customHeight="1">
      <c r="A7" s="64" t="s">
        <v>27</v>
      </c>
      <c r="B7" s="65"/>
      <c r="C7" s="66"/>
      <c r="D7" s="58" t="s">
        <v>28</v>
      </c>
      <c r="E7" s="58" t="s">
        <v>17</v>
      </c>
      <c r="F7" s="62" t="s">
        <v>2</v>
      </c>
      <c r="G7" s="58" t="s">
        <v>3</v>
      </c>
    </row>
    <row r="8" spans="1:7" s="10" customFormat="1" ht="24" customHeight="1">
      <c r="A8" s="7" t="s">
        <v>18</v>
      </c>
      <c r="B8" s="7" t="s">
        <v>19</v>
      </c>
      <c r="C8" s="7" t="s">
        <v>21</v>
      </c>
      <c r="D8" s="58"/>
      <c r="E8" s="58"/>
      <c r="F8" s="63"/>
      <c r="G8" s="58"/>
    </row>
    <row r="9" spans="1:7" ht="24" customHeight="1">
      <c r="A9" s="7">
        <v>205</v>
      </c>
      <c r="B9" s="7"/>
      <c r="C9" s="7"/>
      <c r="D9" s="14" t="s">
        <v>26</v>
      </c>
      <c r="E9" s="13">
        <f>F9+G9</f>
        <v>9436221</v>
      </c>
      <c r="F9" s="13">
        <f>F10+F12</f>
        <v>9174731</v>
      </c>
      <c r="G9" s="13">
        <f>G10+G12</f>
        <v>261490</v>
      </c>
    </row>
    <row r="10" spans="1:7" ht="24" customHeight="1">
      <c r="A10" s="7">
        <v>205</v>
      </c>
      <c r="B10" s="16" t="s">
        <v>22</v>
      </c>
      <c r="C10" s="16"/>
      <c r="D10" s="14" t="s">
        <v>24</v>
      </c>
      <c r="E10" s="13">
        <f aca="true" t="shared" si="0" ref="E10:E25">F10+G10</f>
        <v>9216221</v>
      </c>
      <c r="F10" s="13">
        <v>9174731</v>
      </c>
      <c r="G10" s="13">
        <v>41490</v>
      </c>
    </row>
    <row r="11" spans="1:7" ht="24" customHeight="1">
      <c r="A11" s="7">
        <v>205</v>
      </c>
      <c r="B11" s="16" t="s">
        <v>22</v>
      </c>
      <c r="C11" s="46" t="s">
        <v>42</v>
      </c>
      <c r="D11" s="45" t="s">
        <v>131</v>
      </c>
      <c r="E11" s="13">
        <f t="shared" si="0"/>
        <v>9216221</v>
      </c>
      <c r="F11" s="13">
        <v>9174731</v>
      </c>
      <c r="G11" s="13">
        <v>41490</v>
      </c>
    </row>
    <row r="12" spans="1:7" ht="24" customHeight="1">
      <c r="A12" s="7">
        <v>205</v>
      </c>
      <c r="B12" s="46" t="s">
        <v>132</v>
      </c>
      <c r="C12" s="46"/>
      <c r="D12" s="45" t="s">
        <v>134</v>
      </c>
      <c r="E12" s="13">
        <f t="shared" si="0"/>
        <v>220000</v>
      </c>
      <c r="F12" s="13"/>
      <c r="G12" s="13">
        <v>220000</v>
      </c>
    </row>
    <row r="13" spans="1:7" ht="24" customHeight="1">
      <c r="A13" s="7">
        <v>205</v>
      </c>
      <c r="B13" s="46" t="s">
        <v>132</v>
      </c>
      <c r="C13" s="46" t="s">
        <v>133</v>
      </c>
      <c r="D13" s="45" t="s">
        <v>135</v>
      </c>
      <c r="E13" s="13">
        <f t="shared" si="0"/>
        <v>220000</v>
      </c>
      <c r="F13" s="13"/>
      <c r="G13" s="13">
        <v>220000</v>
      </c>
    </row>
    <row r="14" spans="1:7" ht="24" customHeight="1">
      <c r="A14" s="7">
        <v>208</v>
      </c>
      <c r="B14" s="46"/>
      <c r="C14" s="46"/>
      <c r="D14" s="45" t="s">
        <v>136</v>
      </c>
      <c r="E14" s="13">
        <f t="shared" si="0"/>
        <v>1545998</v>
      </c>
      <c r="F14" s="13">
        <f>F15+F17+F19</f>
        <v>1545998</v>
      </c>
      <c r="G14" s="13"/>
    </row>
    <row r="15" spans="1:7" ht="24" customHeight="1">
      <c r="A15" s="7">
        <v>208</v>
      </c>
      <c r="B15" s="46" t="s">
        <v>25</v>
      </c>
      <c r="C15" s="16"/>
      <c r="D15" s="45" t="s">
        <v>137</v>
      </c>
      <c r="E15" s="13">
        <f t="shared" si="0"/>
        <v>164000</v>
      </c>
      <c r="F15" s="13">
        <v>164000</v>
      </c>
      <c r="G15" s="13"/>
    </row>
    <row r="16" spans="1:7" ht="24" customHeight="1">
      <c r="A16" s="7">
        <v>208</v>
      </c>
      <c r="B16" s="46" t="s">
        <v>25</v>
      </c>
      <c r="C16" s="46" t="s">
        <v>22</v>
      </c>
      <c r="D16" s="45" t="s">
        <v>138</v>
      </c>
      <c r="E16" s="13">
        <f t="shared" si="0"/>
        <v>164000</v>
      </c>
      <c r="F16" s="13">
        <v>164000</v>
      </c>
      <c r="G16" s="13"/>
    </row>
    <row r="17" spans="1:7" ht="24" customHeight="1">
      <c r="A17" s="7">
        <v>208</v>
      </c>
      <c r="B17" s="16" t="s">
        <v>140</v>
      </c>
      <c r="C17" s="46"/>
      <c r="D17" s="45" t="s">
        <v>148</v>
      </c>
      <c r="E17" s="13">
        <f t="shared" si="0"/>
        <v>987142</v>
      </c>
      <c r="F17" s="13">
        <v>987142</v>
      </c>
      <c r="G17" s="13"/>
    </row>
    <row r="18" spans="1:7" ht="24" customHeight="1">
      <c r="A18" s="7">
        <v>208</v>
      </c>
      <c r="B18" s="16"/>
      <c r="C18" s="46" t="s">
        <v>149</v>
      </c>
      <c r="D18" s="45" t="s">
        <v>150</v>
      </c>
      <c r="E18" s="13">
        <f t="shared" si="0"/>
        <v>987142</v>
      </c>
      <c r="F18" s="13">
        <v>987142</v>
      </c>
      <c r="G18" s="13"/>
    </row>
    <row r="19" spans="1:7" ht="24" customHeight="1">
      <c r="A19" s="7">
        <v>208</v>
      </c>
      <c r="B19" s="16" t="s">
        <v>140</v>
      </c>
      <c r="C19" s="46"/>
      <c r="D19" s="45" t="s">
        <v>151</v>
      </c>
      <c r="E19" s="13">
        <f t="shared" si="0"/>
        <v>394856</v>
      </c>
      <c r="F19" s="13">
        <v>394856</v>
      </c>
      <c r="G19" s="13"/>
    </row>
    <row r="20" spans="1:7" ht="24" customHeight="1">
      <c r="A20" s="7">
        <v>208</v>
      </c>
      <c r="B20" s="16"/>
      <c r="C20" s="46" t="s">
        <v>152</v>
      </c>
      <c r="D20" s="45" t="s">
        <v>153</v>
      </c>
      <c r="E20" s="13">
        <f t="shared" si="0"/>
        <v>394856</v>
      </c>
      <c r="F20" s="13">
        <v>394856</v>
      </c>
      <c r="G20" s="13"/>
    </row>
    <row r="21" spans="1:7" ht="24" customHeight="1">
      <c r="A21" s="7">
        <v>210</v>
      </c>
      <c r="B21" s="16"/>
      <c r="C21" s="16"/>
      <c r="D21" s="45" t="s">
        <v>139</v>
      </c>
      <c r="E21" s="13">
        <f t="shared" si="0"/>
        <v>493571</v>
      </c>
      <c r="F21" s="13">
        <v>493571</v>
      </c>
      <c r="G21" s="13"/>
    </row>
    <row r="22" spans="1:7" ht="24" customHeight="1">
      <c r="A22" s="7">
        <v>210</v>
      </c>
      <c r="B22" s="46" t="s">
        <v>140</v>
      </c>
      <c r="C22" s="46"/>
      <c r="D22" s="45" t="s">
        <v>141</v>
      </c>
      <c r="E22" s="13">
        <f t="shared" si="0"/>
        <v>493571</v>
      </c>
      <c r="F22" s="13">
        <v>493571</v>
      </c>
      <c r="G22" s="13"/>
    </row>
    <row r="23" spans="1:7" ht="24" customHeight="1">
      <c r="A23" s="7">
        <v>210</v>
      </c>
      <c r="B23" s="46" t="s">
        <v>140</v>
      </c>
      <c r="C23" s="46" t="s">
        <v>142</v>
      </c>
      <c r="D23" s="45" t="s">
        <v>143</v>
      </c>
      <c r="E23" s="13">
        <f t="shared" si="0"/>
        <v>493571</v>
      </c>
      <c r="F23" s="13">
        <v>493571</v>
      </c>
      <c r="G23" s="13"/>
    </row>
    <row r="24" spans="1:7" ht="24" customHeight="1">
      <c r="A24" s="7">
        <v>221</v>
      </c>
      <c r="B24" s="46"/>
      <c r="C24" s="46"/>
      <c r="D24" s="45" t="s">
        <v>144</v>
      </c>
      <c r="E24" s="13">
        <f t="shared" si="0"/>
        <v>345500</v>
      </c>
      <c r="F24" s="13">
        <v>345500</v>
      </c>
      <c r="G24" s="13"/>
    </row>
    <row r="25" spans="1:7" ht="24" customHeight="1">
      <c r="A25" s="7">
        <v>221</v>
      </c>
      <c r="B25" s="46" t="s">
        <v>145</v>
      </c>
      <c r="C25" s="46" t="s">
        <v>146</v>
      </c>
      <c r="D25" s="45" t="s">
        <v>147</v>
      </c>
      <c r="E25" s="13">
        <f t="shared" si="0"/>
        <v>345500</v>
      </c>
      <c r="F25" s="13">
        <v>345500</v>
      </c>
      <c r="G25" s="13"/>
    </row>
    <row r="26" spans="1:7" s="8" customFormat="1" ht="24" customHeight="1">
      <c r="A26" s="58" t="s">
        <v>17</v>
      </c>
      <c r="B26" s="58"/>
      <c r="C26" s="58"/>
      <c r="D26" s="58"/>
      <c r="E26" s="13">
        <f>E9+E14+E21+E24</f>
        <v>11821290</v>
      </c>
      <c r="F26" s="13">
        <f>F9+F14+F21+F24</f>
        <v>11559800</v>
      </c>
      <c r="G26" s="13">
        <f>G9+G14+G21+G24</f>
        <v>261490</v>
      </c>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G7:G8"/>
    <mergeCell ref="A26:D26"/>
    <mergeCell ref="A7:C7"/>
    <mergeCell ref="D7:D8"/>
    <mergeCell ref="E7:E8"/>
    <mergeCell ref="F7:F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C17" sqref="C17"/>
    </sheetView>
  </sheetViews>
  <sheetFormatPr defaultColWidth="8.00390625" defaultRowHeight="14.25"/>
  <cols>
    <col min="1" max="1" width="24.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56" t="s">
        <v>67</v>
      </c>
      <c r="B2" s="57"/>
      <c r="C2" s="57"/>
      <c r="D2" s="57"/>
      <c r="E2" s="57"/>
      <c r="F2" s="5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0" t="s">
        <v>120</v>
      </c>
      <c r="B4" s="60"/>
      <c r="C4" s="60"/>
      <c r="D4" s="25"/>
      <c r="E4" s="25"/>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58" t="s">
        <v>50</v>
      </c>
      <c r="B6" s="59"/>
      <c r="C6" s="58" t="s">
        <v>20</v>
      </c>
      <c r="D6" s="58"/>
      <c r="E6" s="58"/>
      <c r="F6" s="59"/>
    </row>
    <row r="7" spans="1:6" s="3" customFormat="1" ht="24" customHeight="1">
      <c r="A7" s="12" t="s">
        <v>0</v>
      </c>
      <c r="B7" s="12" t="s">
        <v>9</v>
      </c>
      <c r="C7" s="12" t="s">
        <v>0</v>
      </c>
      <c r="D7" s="12" t="s">
        <v>17</v>
      </c>
      <c r="E7" s="12" t="s">
        <v>32</v>
      </c>
      <c r="F7" s="2" t="s">
        <v>33</v>
      </c>
    </row>
    <row r="8" spans="1:6" s="3" customFormat="1" ht="24" customHeight="1">
      <c r="A8" s="6" t="s">
        <v>30</v>
      </c>
      <c r="B8" s="13">
        <v>11821290</v>
      </c>
      <c r="C8" s="14" t="s">
        <v>121</v>
      </c>
      <c r="D8" s="47">
        <f>E8</f>
        <v>9436221</v>
      </c>
      <c r="E8" s="13">
        <v>9436221</v>
      </c>
      <c r="F8" s="13"/>
    </row>
    <row r="9" spans="1:6" s="3" customFormat="1" ht="24" customHeight="1">
      <c r="A9" s="6" t="s">
        <v>31</v>
      </c>
      <c r="B9" s="13"/>
      <c r="C9" s="14" t="s">
        <v>123</v>
      </c>
      <c r="D9" s="47">
        <f>E9</f>
        <v>1545998</v>
      </c>
      <c r="E9" s="13">
        <v>1545998</v>
      </c>
      <c r="F9" s="13"/>
    </row>
    <row r="10" spans="1:6" s="3" customFormat="1" ht="24" customHeight="1">
      <c r="A10" s="26"/>
      <c r="B10" s="13"/>
      <c r="C10" s="14" t="s">
        <v>125</v>
      </c>
      <c r="D10" s="47">
        <f>E10</f>
        <v>493571</v>
      </c>
      <c r="E10" s="13">
        <v>493571</v>
      </c>
      <c r="F10" s="13"/>
    </row>
    <row r="11" spans="1:6" s="3" customFormat="1" ht="24" customHeight="1">
      <c r="A11" s="6"/>
      <c r="B11" s="13"/>
      <c r="C11" s="14" t="s">
        <v>127</v>
      </c>
      <c r="D11" s="47">
        <f>E11</f>
        <v>345500</v>
      </c>
      <c r="E11" s="13">
        <v>345500</v>
      </c>
      <c r="F11" s="13"/>
    </row>
    <row r="12" spans="1:6" s="3" customFormat="1" ht="24" customHeight="1">
      <c r="A12" s="6"/>
      <c r="B12" s="13"/>
      <c r="C12" s="45" t="s">
        <v>129</v>
      </c>
      <c r="D12" s="14"/>
      <c r="E12" s="14"/>
      <c r="F12" s="13"/>
    </row>
    <row r="13" spans="1:6" s="3" customFormat="1" ht="24" customHeight="1">
      <c r="A13" s="6"/>
      <c r="B13" s="13"/>
      <c r="C13" s="45" t="s">
        <v>130</v>
      </c>
      <c r="D13" s="14"/>
      <c r="E13" s="14"/>
      <c r="F13" s="13"/>
    </row>
    <row r="14" spans="1:6" s="3" customFormat="1" ht="24" customHeight="1">
      <c r="A14" s="6"/>
      <c r="B14" s="13"/>
      <c r="C14" s="14"/>
      <c r="D14" s="14"/>
      <c r="E14" s="14"/>
      <c r="F14" s="13"/>
    </row>
    <row r="15" spans="1:6" s="3" customFormat="1" ht="24" customHeight="1">
      <c r="A15" s="6"/>
      <c r="B15" s="13"/>
      <c r="C15" s="14"/>
      <c r="D15" s="14"/>
      <c r="E15" s="14"/>
      <c r="F15" s="13"/>
    </row>
    <row r="16" spans="1:6" s="3" customFormat="1" ht="24" customHeight="1">
      <c r="A16" s="6"/>
      <c r="B16" s="13"/>
      <c r="C16" s="14"/>
      <c r="D16" s="14"/>
      <c r="E16" s="14"/>
      <c r="F16" s="13"/>
    </row>
    <row r="17" spans="1:6" s="3" customFormat="1" ht="24" customHeight="1">
      <c r="A17" s="6"/>
      <c r="B17" s="13"/>
      <c r="C17" s="14"/>
      <c r="D17" s="14"/>
      <c r="E17" s="14"/>
      <c r="F17" s="13"/>
    </row>
    <row r="18" spans="1:6" s="3" customFormat="1" ht="24" customHeight="1">
      <c r="A18" s="6"/>
      <c r="B18" s="13"/>
      <c r="C18" s="14"/>
      <c r="D18" s="14"/>
      <c r="E18" s="14"/>
      <c r="F18" s="13"/>
    </row>
    <row r="19" spans="1:6" s="3" customFormat="1" ht="24" customHeight="1">
      <c r="A19" s="6"/>
      <c r="B19" s="13"/>
      <c r="C19" s="14"/>
      <c r="D19" s="14"/>
      <c r="E19" s="14"/>
      <c r="F19" s="13"/>
    </row>
    <row r="20" spans="1:6" s="3" customFormat="1" ht="24" customHeight="1">
      <c r="A20" s="6"/>
      <c r="B20" s="13"/>
      <c r="C20" s="14"/>
      <c r="D20" s="14"/>
      <c r="E20" s="14"/>
      <c r="F20" s="13"/>
    </row>
    <row r="21" spans="1:6" s="3" customFormat="1" ht="24" customHeight="1">
      <c r="A21" s="7" t="s">
        <v>15</v>
      </c>
      <c r="B21" s="13">
        <f>B8</f>
        <v>11821290</v>
      </c>
      <c r="C21" s="7" t="s">
        <v>16</v>
      </c>
      <c r="D21" s="48">
        <f>D8+D9+D10+D11</f>
        <v>11821290</v>
      </c>
      <c r="E21" s="48">
        <f>E8+E9+E10+E11</f>
        <v>11821290</v>
      </c>
      <c r="F21" s="13"/>
    </row>
    <row r="23" ht="15" customHeight="1"/>
  </sheetData>
  <sheetProtection/>
  <mergeCells count="4">
    <mergeCell ref="A2:F2"/>
    <mergeCell ref="A4:C4"/>
    <mergeCell ref="A6:B6"/>
    <mergeCell ref="C6:F6"/>
  </mergeCells>
  <printOptions horizontalCentered="1" verticalCentered="1"/>
  <pageMargins left="0.39" right="0.51" top="0.7480314960629921" bottom="0.7480314960629921"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7">
      <selection activeCell="G28" sqref="G28"/>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56" t="s">
        <v>66</v>
      </c>
      <c r="B2" s="56"/>
      <c r="C2" s="56"/>
      <c r="D2" s="56"/>
      <c r="E2" s="56"/>
      <c r="F2" s="56"/>
      <c r="G2" s="56"/>
    </row>
    <row r="3" spans="1:6" s="8" customFormat="1" ht="7.5" customHeight="1">
      <c r="A3" s="11"/>
      <c r="B3" s="11"/>
      <c r="C3" s="11"/>
      <c r="D3" s="11"/>
      <c r="E3" s="15"/>
      <c r="F3" s="15"/>
    </row>
    <row r="4" spans="1:7" s="8" customFormat="1" ht="18" customHeight="1">
      <c r="A4" s="60" t="s">
        <v>120</v>
      </c>
      <c r="B4" s="60"/>
      <c r="C4" s="60"/>
      <c r="D4" s="60"/>
      <c r="E4" s="60"/>
      <c r="F4" s="15"/>
      <c r="G4" s="9" t="s">
        <v>4</v>
      </c>
    </row>
    <row r="5" spans="1:6" s="8" customFormat="1" ht="7.5" customHeight="1">
      <c r="A5" s="4"/>
      <c r="B5" s="4"/>
      <c r="C5" s="4"/>
      <c r="D5" s="4"/>
      <c r="E5" s="15"/>
      <c r="F5" s="15"/>
    </row>
    <row r="6" spans="1:7" ht="24" customHeight="1">
      <c r="A6" s="58" t="s">
        <v>0</v>
      </c>
      <c r="B6" s="58"/>
      <c r="C6" s="58"/>
      <c r="D6" s="58"/>
      <c r="E6" s="58" t="s">
        <v>45</v>
      </c>
      <c r="F6" s="61"/>
      <c r="G6" s="61"/>
    </row>
    <row r="7" spans="1:7" ht="24" customHeight="1">
      <c r="A7" s="64" t="s">
        <v>27</v>
      </c>
      <c r="B7" s="65"/>
      <c r="C7" s="66"/>
      <c r="D7" s="58" t="s">
        <v>28</v>
      </c>
      <c r="E7" s="58" t="s">
        <v>17</v>
      </c>
      <c r="F7" s="62" t="s">
        <v>2</v>
      </c>
      <c r="G7" s="58" t="s">
        <v>3</v>
      </c>
    </row>
    <row r="8" spans="1:7" s="10" customFormat="1" ht="24" customHeight="1">
      <c r="A8" s="7" t="s">
        <v>18</v>
      </c>
      <c r="B8" s="7" t="s">
        <v>19</v>
      </c>
      <c r="C8" s="7" t="s">
        <v>21</v>
      </c>
      <c r="D8" s="58"/>
      <c r="E8" s="58"/>
      <c r="F8" s="63"/>
      <c r="G8" s="58"/>
    </row>
    <row r="9" spans="1:7" ht="24" customHeight="1">
      <c r="A9" s="7">
        <v>205</v>
      </c>
      <c r="B9" s="7"/>
      <c r="C9" s="7"/>
      <c r="D9" s="14" t="s">
        <v>26</v>
      </c>
      <c r="E9" s="13">
        <f>F9+G9</f>
        <v>9436221</v>
      </c>
      <c r="F9" s="13">
        <f>F10+F12</f>
        <v>9174731</v>
      </c>
      <c r="G9" s="13">
        <f>G10+G12</f>
        <v>261490</v>
      </c>
    </row>
    <row r="10" spans="1:7" ht="24" customHeight="1">
      <c r="A10" s="7">
        <v>205</v>
      </c>
      <c r="B10" s="16" t="s">
        <v>22</v>
      </c>
      <c r="C10" s="16"/>
      <c r="D10" s="14" t="s">
        <v>24</v>
      </c>
      <c r="E10" s="13">
        <f aca="true" t="shared" si="0" ref="E10:E25">F10+G10</f>
        <v>9216221</v>
      </c>
      <c r="F10" s="13">
        <v>9174731</v>
      </c>
      <c r="G10" s="13">
        <v>41490</v>
      </c>
    </row>
    <row r="11" spans="1:7" ht="24" customHeight="1">
      <c r="A11" s="7">
        <v>205</v>
      </c>
      <c r="B11" s="16" t="s">
        <v>22</v>
      </c>
      <c r="C11" s="46" t="s">
        <v>42</v>
      </c>
      <c r="D11" s="45" t="s">
        <v>131</v>
      </c>
      <c r="E11" s="13">
        <f t="shared" si="0"/>
        <v>9216221</v>
      </c>
      <c r="F11" s="13">
        <v>9174731</v>
      </c>
      <c r="G11" s="13">
        <v>41490</v>
      </c>
    </row>
    <row r="12" spans="1:7" ht="24" customHeight="1">
      <c r="A12" s="7">
        <v>205</v>
      </c>
      <c r="B12" s="46" t="s">
        <v>132</v>
      </c>
      <c r="C12" s="46"/>
      <c r="D12" s="45" t="s">
        <v>134</v>
      </c>
      <c r="E12" s="13">
        <f t="shared" si="0"/>
        <v>220000</v>
      </c>
      <c r="F12" s="13"/>
      <c r="G12" s="13">
        <v>220000</v>
      </c>
    </row>
    <row r="13" spans="1:7" ht="24" customHeight="1">
      <c r="A13" s="7">
        <v>205</v>
      </c>
      <c r="B13" s="46" t="s">
        <v>132</v>
      </c>
      <c r="C13" s="46" t="s">
        <v>133</v>
      </c>
      <c r="D13" s="45" t="s">
        <v>135</v>
      </c>
      <c r="E13" s="13">
        <f t="shared" si="0"/>
        <v>220000</v>
      </c>
      <c r="F13" s="13"/>
      <c r="G13" s="13">
        <v>220000</v>
      </c>
    </row>
    <row r="14" spans="1:7" ht="24" customHeight="1">
      <c r="A14" s="7">
        <v>208</v>
      </c>
      <c r="B14" s="46"/>
      <c r="C14" s="46"/>
      <c r="D14" s="45" t="s">
        <v>136</v>
      </c>
      <c r="E14" s="13">
        <f t="shared" si="0"/>
        <v>1545998</v>
      </c>
      <c r="F14" s="13">
        <f>F15+F17+F19</f>
        <v>1545998</v>
      </c>
      <c r="G14" s="13"/>
    </row>
    <row r="15" spans="1:7" ht="24" customHeight="1">
      <c r="A15" s="7">
        <v>208</v>
      </c>
      <c r="B15" s="46" t="s">
        <v>25</v>
      </c>
      <c r="C15" s="16"/>
      <c r="D15" s="45" t="s">
        <v>137</v>
      </c>
      <c r="E15" s="13">
        <f t="shared" si="0"/>
        <v>164000</v>
      </c>
      <c r="F15" s="13">
        <v>164000</v>
      </c>
      <c r="G15" s="13"/>
    </row>
    <row r="16" spans="1:7" ht="24" customHeight="1">
      <c r="A16" s="7">
        <v>208</v>
      </c>
      <c r="B16" s="46" t="s">
        <v>25</v>
      </c>
      <c r="C16" s="46" t="s">
        <v>22</v>
      </c>
      <c r="D16" s="45" t="s">
        <v>138</v>
      </c>
      <c r="E16" s="13">
        <f t="shared" si="0"/>
        <v>164000</v>
      </c>
      <c r="F16" s="13">
        <v>164000</v>
      </c>
      <c r="G16" s="13"/>
    </row>
    <row r="17" spans="1:7" ht="24" customHeight="1">
      <c r="A17" s="7">
        <v>208</v>
      </c>
      <c r="B17" s="16" t="s">
        <v>140</v>
      </c>
      <c r="C17" s="46"/>
      <c r="D17" s="45" t="s">
        <v>148</v>
      </c>
      <c r="E17" s="13">
        <f t="shared" si="0"/>
        <v>987142</v>
      </c>
      <c r="F17" s="13">
        <v>987142</v>
      </c>
      <c r="G17" s="13"/>
    </row>
    <row r="18" spans="1:7" ht="24" customHeight="1">
      <c r="A18" s="7">
        <v>208</v>
      </c>
      <c r="B18" s="16"/>
      <c r="C18" s="46" t="s">
        <v>149</v>
      </c>
      <c r="D18" s="45" t="s">
        <v>150</v>
      </c>
      <c r="E18" s="13">
        <f t="shared" si="0"/>
        <v>987142</v>
      </c>
      <c r="F18" s="13">
        <v>987142</v>
      </c>
      <c r="G18" s="13"/>
    </row>
    <row r="19" spans="1:7" ht="24" customHeight="1">
      <c r="A19" s="7">
        <v>208</v>
      </c>
      <c r="B19" s="16" t="s">
        <v>140</v>
      </c>
      <c r="C19" s="46"/>
      <c r="D19" s="45" t="s">
        <v>151</v>
      </c>
      <c r="E19" s="13">
        <f t="shared" si="0"/>
        <v>394856</v>
      </c>
      <c r="F19" s="13">
        <v>394856</v>
      </c>
      <c r="G19" s="13"/>
    </row>
    <row r="20" spans="1:7" ht="24" customHeight="1">
      <c r="A20" s="7">
        <v>208</v>
      </c>
      <c r="B20" s="16"/>
      <c r="C20" s="46" t="s">
        <v>152</v>
      </c>
      <c r="D20" s="45" t="s">
        <v>153</v>
      </c>
      <c r="E20" s="13">
        <f t="shared" si="0"/>
        <v>394856</v>
      </c>
      <c r="F20" s="13">
        <v>394856</v>
      </c>
      <c r="G20" s="13"/>
    </row>
    <row r="21" spans="1:7" ht="24" customHeight="1">
      <c r="A21" s="7">
        <v>210</v>
      </c>
      <c r="B21" s="16"/>
      <c r="C21" s="16"/>
      <c r="D21" s="45" t="s">
        <v>139</v>
      </c>
      <c r="E21" s="13">
        <f t="shared" si="0"/>
        <v>493571</v>
      </c>
      <c r="F21" s="13">
        <v>493571</v>
      </c>
      <c r="G21" s="13"/>
    </row>
    <row r="22" spans="1:7" ht="24" customHeight="1">
      <c r="A22" s="7">
        <v>210</v>
      </c>
      <c r="B22" s="46" t="s">
        <v>140</v>
      </c>
      <c r="C22" s="46"/>
      <c r="D22" s="45" t="s">
        <v>141</v>
      </c>
      <c r="E22" s="13">
        <f t="shared" si="0"/>
        <v>493571</v>
      </c>
      <c r="F22" s="13">
        <v>493571</v>
      </c>
      <c r="G22" s="13"/>
    </row>
    <row r="23" spans="1:7" s="8" customFormat="1" ht="24" customHeight="1">
      <c r="A23" s="7">
        <v>210</v>
      </c>
      <c r="B23" s="46" t="s">
        <v>140</v>
      </c>
      <c r="C23" s="46" t="s">
        <v>142</v>
      </c>
      <c r="D23" s="45" t="s">
        <v>143</v>
      </c>
      <c r="E23" s="13">
        <f t="shared" si="0"/>
        <v>493571</v>
      </c>
      <c r="F23" s="13">
        <v>493571</v>
      </c>
      <c r="G23" s="13"/>
    </row>
    <row r="24" spans="1:7" s="8" customFormat="1" ht="24" customHeight="1">
      <c r="A24" s="7">
        <v>221</v>
      </c>
      <c r="B24" s="46"/>
      <c r="C24" s="46"/>
      <c r="D24" s="45" t="s">
        <v>144</v>
      </c>
      <c r="E24" s="13">
        <f t="shared" si="0"/>
        <v>345500</v>
      </c>
      <c r="F24" s="13">
        <v>345500</v>
      </c>
      <c r="G24" s="13"/>
    </row>
    <row r="25" spans="1:7" s="8" customFormat="1" ht="24" customHeight="1">
      <c r="A25" s="7">
        <v>221</v>
      </c>
      <c r="B25" s="46" t="s">
        <v>145</v>
      </c>
      <c r="C25" s="46" t="s">
        <v>146</v>
      </c>
      <c r="D25" s="45" t="s">
        <v>147</v>
      </c>
      <c r="E25" s="13">
        <f t="shared" si="0"/>
        <v>345500</v>
      </c>
      <c r="F25" s="13">
        <v>345500</v>
      </c>
      <c r="G25" s="13"/>
    </row>
    <row r="26" spans="1:7" s="8" customFormat="1" ht="24" customHeight="1">
      <c r="A26" s="58" t="s">
        <v>17</v>
      </c>
      <c r="B26" s="58"/>
      <c r="C26" s="58"/>
      <c r="D26" s="58"/>
      <c r="E26" s="13">
        <f>E9+E14+E21+E24</f>
        <v>11821290</v>
      </c>
      <c r="F26" s="13">
        <f>F9+F14+F21+F24</f>
        <v>11559800</v>
      </c>
      <c r="G26" s="13">
        <f>G9+G14+G21+G24</f>
        <v>261490</v>
      </c>
    </row>
    <row r="27" spans="1:7" s="8" customFormat="1" ht="22.5" customHeight="1">
      <c r="A27" s="17"/>
      <c r="B27" s="17"/>
      <c r="C27" s="17"/>
      <c r="D27" s="17"/>
      <c r="E27" s="18"/>
      <c r="F27" s="18"/>
      <c r="G27" s="18"/>
    </row>
    <row r="28" spans="1:7" s="8" customFormat="1" ht="22.5" customHeight="1">
      <c r="A28" s="17"/>
      <c r="B28" s="17"/>
      <c r="C28" s="17"/>
      <c r="D28" s="17"/>
      <c r="E28" s="18"/>
      <c r="F28" s="18"/>
      <c r="G28" s="18"/>
    </row>
    <row r="29" spans="1:7" s="8" customFormat="1" ht="22.5" customHeight="1">
      <c r="A29" s="17"/>
      <c r="B29" s="17"/>
      <c r="C29" s="17"/>
      <c r="D29" s="17"/>
      <c r="E29" s="19"/>
      <c r="F29" s="19"/>
      <c r="G29" s="19"/>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7:C7"/>
    <mergeCell ref="A26:D26"/>
    <mergeCell ref="A2:G2"/>
    <mergeCell ref="A6:D6"/>
    <mergeCell ref="E6:G6"/>
    <mergeCell ref="D7:D8"/>
    <mergeCell ref="E7:E8"/>
    <mergeCell ref="F7:F8"/>
    <mergeCell ref="G7:G8"/>
    <mergeCell ref="A4:E4"/>
  </mergeCells>
  <printOptions horizontalCentered="1"/>
  <pageMargins left="0.7480314960629921" right="0.7480314960629921" top="0.7480314960629921" bottom="0.748031496062992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2017-02-07T07:56:10Z</cp:lastPrinted>
  <dcterms:created xsi:type="dcterms:W3CDTF">2010-12-06T08:10:01Z</dcterms:created>
  <dcterms:modified xsi:type="dcterms:W3CDTF">2017-03-01T08:04:50Z</dcterms:modified>
  <cp:category/>
  <cp:version/>
  <cp:contentType/>
  <cp:contentStatus/>
</cp:coreProperties>
</file>