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<sst xmlns="http://schemas.openxmlformats.org/spreadsheetml/2006/main" count="433" uniqueCount="296">
  <si>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</si>
  <si>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</si>
  <si>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</si>
  <si>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</si>
  <si>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</si>
  <si>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</si>
  <si>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</si>
  <si>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</si>
  <si>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</si>
  <si>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</si>
  <si>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</si>
  <si>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</si>
  <si>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</si>
  <si>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</si>
  <si>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</si>
  <si>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</si>
  <si>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</si>
  <si>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</si>
  <si>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</si>
  <si>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</si>
  <si>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</si>
  <si>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</si>
  <si>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</si>
  <si>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</si>
  <si>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</si>
  <si>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</si>
  <si>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</si>
  <si>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</si>
  <si>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</si>
  <si>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</si>
  <si>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</si>
  <si>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</si>
  <si>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</si>
  <si>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</si>
  <si>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</si>
  <si>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</si>
  <si>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</si>
  <si>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</si>
  <si>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</si>
  <si>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</si>
  <si>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</si>
  <si>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</si>
  <si>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</si>
  <si>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</si>
  <si>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</si>
  <si>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</si>
  <si>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</si>
  <si>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</si>
  <si>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</si>
  <si>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</si>
  <si>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</si>
  <si>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</si>
  <si>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</si>
  <si>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</si>
  <si>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</si>
  <si>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</si>
  <si>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</si>
  <si>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</si>
  <si>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</si>
  <si>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</si>
  <si>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</si>
  <si>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</si>
  <si>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</si>
  <si>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</si>
  <si>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</si>
  <si>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</si>
  <si>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</si>
  <si>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</si>
  <si>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</si>
  <si>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</si>
  <si>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</si>
  <si>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</si>
  <si>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</si>
  <si>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</si>
  <si>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</si>
  <si>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</si>
  <si>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</si>
  <si>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</si>
  <si>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</si>
  <si>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</si>
  <si>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</si>
  <si>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</si>
  <si>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</si>
  <si>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</si>
  <si>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</si>
  <si>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</si>
  <si>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</si>
  <si>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</si>
  <si>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</si>
  <si>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</si>
  <si>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</si>
  <si>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</si>
  <si>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</si>
  <si>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</si>
  <si>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</si>
  <si>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</si>
  <si>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</si>
  <si>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</si>
  <si>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</si>
  <si>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</si>
  <si>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</si>
  <si>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</si>
  <si>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</si>
  <si>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</si>
  <si>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</si>
  <si>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上海市青浦区泰安幼儿园2017年度单位预算</t>
  </si>
  <si>
    <t>上海市青浦区泰安幼儿园机构设置</t>
  </si>
  <si>
    <t xml:space="preserve">    上海市青浦区泰安幼儿园内设9个内设机构，具体为：园长室、教学部、总务部、保育部、人事部、档案室、党支部、工会、团支部。各内设机构的主要职责如下：                                                                                         （一）园长室                                                                                                            
1. 贯彻、执行国家有关法律、法规、方针、政策和上级主管部门的规定，努力完成幼儿园保教两大任务。定期召开园务委员会会议，教职工会议，制定并落实全园工作计划、决定和处理园内各大事项，检查、总结、报告全园工作。负责建立并组织执行幼儿园各种规章制度，实行科学管理。负责聘任、调配工作人员。加强工作人员的思想工作，组织文化业务学习，抓好干部队伍的自身建设，组建一支具有良好素质的教职工队伍。创设安全、愉快、健康、向上的气氛，创设良好的园风.坚持勤俭办园方针，管理好园舍，设备和经费，不断改善办园条件。做好幼儿家长，社会工作，搞好招生、编班、资料积累等工作。加强自身修养努力学习政治和教育理论，密切联系群众，秉公办事，不谋私利，发扬民主，勇于创新，勤奋好学，团结进取。                                                     
（二）教学部                                                                                                            
明确《规程》、《纲要》及《指南》的教育思想，指导和管理全园的教育教学工作。认真抓好教研组建设，组织开展教研组学习和全园性的教学观摩活动，积极传递教研教改信息，针对保教工作的薄弱环节，经常开展各类教育教学观摩、研讨、评比活动，采取改进提高的措施，策划、指导、组织教研活动及教科研实践活动，重视对骨干教师的培养。落实教师教学教科研课题研究，做好教师的政治思想工作，合理安排教师外出听课、学习、培训等。组织落实幼儿园招生工作。负责好师资队伍建设、艺术科技、语言文字、社区教育、信息技术等专项工作。做好全园日常教学工作的检查、评估，统筹规划好各类大型活动、幼儿教师各种竞赛活动。每学期定期对教师进行保教质量的调研活动，日常督促教师扎实落实课程、上课准备充分、家园联系工作及时、到位，及时反馈情况并讨论解决产生的问题。                                                                                                          （三）总务部                                                                                                          
根据党的教育方针和财务政策，使总务工作为幼儿园教育教学服务，为师生生活服务，为幼儿园发展服务，做到服务育人。做好财务管理，校产设备、设施管理，教育教学物资供应与管理，校园环境整建与管理和幼儿园安全保卫管理等工作。按照“开源节流，勤俭办学”精神，切实做好财务预决算与监督工作；严格财物采购、验收、保管等制度；坚持财务原则，杜绝浪费，拒绝一切非正当开支。严格校产设备的登记、保管、维修、清查和赔偿等制度；切实加强爱护公共财物教育，努力提高幼儿园设备、设施的利用率。认真做好教育教学用品以及办公用品供应等工作，为不断提高教育教学质量提供后勤保障服务。认真做好园舍环境的管理工作，使园舍环境起到促进幼儿身心健康发展的作用。制定好幼儿园总务后勤规划并及时分析实施情况，认真做好总结，及时向园长、教职工及家委会汇报，认真做好幼儿园基建和门卫值班、防火、防盗等安全保卫工作，使幼儿园在安定、适宜的环境中得到健康发展。及时准确地编制好年度预决算及各类报表。管理好园内经费的现金、支票、银行存款等货币资金。严格执行现金管理制度，控制库存现金数额。 
（四）保育部
协助园长组织实施有关保健方面的法规、规则和制度，并监督执行。资料累积规范有序、完整齐全、内容详尽，能全面反映本园保育工作的情况。认真对保健员进行指导检查，及时督促完成每日常规。定期组织园内教师、保育员、营养员学习保健业务知识，向幼儿、家长宣传保健知识，不断提高全园工作人员的幼儿保健意识和能力。指导监促检查园内环境卫生和消毒工作，做到季节性防病工作，并做好相应的观察、记录和考核。按季节做好防暑降温、防寒保暖工作，定期巡回检查安全制度的执行情况。
（五）人事部                                                                                                                          
做好人事统计，采集好每位教职工的个人信息，做好单位工作人员每月工资，按时上报上级主管部门。及时负责教师的调员、工龄、教龄、职称、年度、学年度考核等的审批工作。负责和协调教师职务培训进修及晋升工作，及时做好各类材料的上报工作。做好本单位教职工的工资调整工作及每年一次的工资年报和干部年报。及时、认真地做好干部人事档案工作。
（六）档案室                                                                                                            
 严格遵守档案工作制度要求，及时归档，无遗失，发挥档案工作为教育教学及行政决策服务的功能。认真学习上级文件精神，归档符合有关规定无差错、无缺失。认真做好各种资料登记、造册、出借、归还等工作。协助行政做好来文签收、登记工作。保持档案室的整洁、有序、安全。
（七）党支部                                                                                            
全面贯彻党的教育方针，宣传和执行党的路线及上级党政部门的指示，端正教育思想，坚持社会主义办学方向。抓好党的组织建设、思想建设和作风建设，加强党员的管理和监督，提高党员素质，充分发挥党员的先锋模范作用和支部的战斗堡垒作用。负责教职工的思想政治工作，对教职工进行党的方针、政策、形势、任务、师德、法制等教育，关心群众生活，维护群众的正当权益，做好群众的思想政治工作，调动广大教职工的积极性。加强对工会、共青团、妇代会等群众组织的领导，主动协调行政组织与教职工代表大会和工会、共青团、妇代会等群众组织的关系，充分发挥教代会和工会、共青团、妇代会等群众组织的作用，全心全意依靠教职工群众。重视教学第一线的教学骨干和青年积极分子的培养教育，有计划地做好发展新党员工作，做好党员的管理和新党员的发展工作，按时收缴党费。做好幼儿园的统一战线工作。                                                                                      （八）工会                                                                                                            加强幼儿园民主管理与民主监督，落实校务公开。在园领导与教职工之间起桥梁纽带作用。以幼儿园共性、发展问题为中心议题，定期筹备、召开教代会。善于调动教职工工作积极性，能关注教职工的工作、学习情绪，发现有波动，能及时做好思想工作。关心教职工，做教职工的知心朋友，做好女职工计划生育教育指导。组织开展各项工会活动，丰富教职工业余生活。按照上级精神做好退管会工作。结合教师专业发展，带领教职工创建学习型组织。                                                                                                                                                                                                                                                                
（九）团支部                                                                                                         在党支部的领导下，认真贯彻园长办园思想。定期组织全园团员开展各类学习、研讨活动。组织全园团员开展各类活动，在教师中起模范带头作用。与上级团支部保持密切联系，有问题能及时联系。
</t>
  </si>
  <si>
    <t>上海市青浦区泰安幼儿园2017年部门预算编制说明</t>
  </si>
  <si>
    <t>编制单位：上海市青浦区泰安幼儿园</t>
  </si>
  <si>
    <t>编制单位：上海市青浦区泰安幼儿园</t>
  </si>
  <si>
    <t>2017年上海市青浦区泰安幼儿园预算单位“三公”经费和机关运行经费预算情况表</t>
  </si>
  <si>
    <r>
      <t xml:space="preserve">    2017</t>
    </r>
    <r>
      <rPr>
        <sz val="12"/>
        <rFont val="宋体"/>
        <family val="0"/>
      </rPr>
      <t>年，上海市青浦区泰安幼儿园预算支出总额为</t>
    </r>
    <r>
      <rPr>
        <sz val="12"/>
        <rFont val="宋体"/>
        <family val="0"/>
      </rPr>
      <t>682.67</t>
    </r>
    <r>
      <rPr>
        <sz val="12"/>
        <rFont val="宋体"/>
        <family val="0"/>
      </rPr>
      <t>万元，其中：财政拨款支出预算</t>
    </r>
    <r>
      <rPr>
        <sz val="12"/>
        <rFont val="宋体"/>
        <family val="0"/>
      </rPr>
      <t>682.67</t>
    </r>
    <r>
      <rPr>
        <sz val="12"/>
        <rFont val="宋体"/>
        <family val="0"/>
      </rPr>
      <t>万元。财政拨款支出预算中，一般公共预算拨款支出预算</t>
    </r>
    <r>
      <rPr>
        <sz val="12"/>
        <rFont val="宋体"/>
        <family val="0"/>
      </rPr>
      <t>682.67</t>
    </r>
    <r>
      <rPr>
        <sz val="12"/>
        <rFont val="宋体"/>
        <family val="0"/>
      </rPr>
      <t>万元，政府性基金拨款支出预算</t>
    </r>
    <r>
      <rPr>
        <sz val="12"/>
        <rFont val="宋体"/>
        <family val="0"/>
      </rPr>
      <t>0</t>
    </r>
    <r>
      <rPr>
        <sz val="12"/>
        <rFont val="宋体"/>
        <family val="0"/>
      </rPr>
      <t>万元。财政拨款支出主要内容如下：</t>
    </r>
  </si>
  <si>
    <r>
      <t xml:space="preserve">    2. “社会保障和就业支出”科目85.59</t>
    </r>
    <r>
      <rPr>
        <sz val="12"/>
        <rFont val="宋体"/>
        <family val="0"/>
      </rPr>
      <t>万元，主要用于事业单位基本养老保险缴费和职业年金缴费支出。</t>
    </r>
  </si>
  <si>
    <t xml:space="preserve">    3. “医疗卫生与计划生育支出”科目30.57万元，主要用于事业单位在职人员缴纳基本医疗保险费的支出。</t>
  </si>
  <si>
    <t xml:space="preserve">    4. “住房保障支出”科目21.4万元，主要用于按照国家规定为事业单位职工缴纳的住房公积金支出。</t>
  </si>
  <si>
    <t xml:space="preserve">    1. “教育支出”科目545.11万元，主要用于保障教育教学活动正常运行的基本支出和教育教学基础设施建设更新维护、设备添置更新维护等方面的支出。</t>
  </si>
  <si>
    <t>一、教育支出</t>
  </si>
  <si>
    <t>二、社会保障和就业支出</t>
  </si>
  <si>
    <t>三、医疗卫生与计划生育支出</t>
  </si>
  <si>
    <t>四、住房保障支出</t>
  </si>
  <si>
    <t>五、动用历年结余</t>
  </si>
  <si>
    <t>六、财政专项资金</t>
  </si>
  <si>
    <t>教育支出</t>
  </si>
  <si>
    <r>
      <t>0</t>
    </r>
    <r>
      <rPr>
        <sz val="12"/>
        <rFont val="宋体"/>
        <family val="0"/>
      </rPr>
      <t>2</t>
    </r>
  </si>
  <si>
    <t>普通教育</t>
  </si>
  <si>
    <r>
      <t>0</t>
    </r>
    <r>
      <rPr>
        <sz val="12"/>
        <rFont val="宋体"/>
        <family val="0"/>
      </rPr>
      <t>1</t>
    </r>
  </si>
  <si>
    <t>学前教育</t>
  </si>
  <si>
    <t>09</t>
  </si>
  <si>
    <t>教育费附加安排支出</t>
  </si>
  <si>
    <t>99</t>
  </si>
  <si>
    <t>其他教育费附加安排支出</t>
  </si>
  <si>
    <t>社会保障和就业支出</t>
  </si>
  <si>
    <r>
      <t>0</t>
    </r>
    <r>
      <rPr>
        <sz val="12"/>
        <rFont val="宋体"/>
        <family val="0"/>
      </rPr>
      <t>5</t>
    </r>
  </si>
  <si>
    <t>机关事业单位基本养老保险缴费支出</t>
  </si>
  <si>
    <t>05</t>
  </si>
  <si>
    <t>事业单位基本养老保险缴费支出</t>
  </si>
  <si>
    <t>机关事业单位职业年金缴费支出</t>
  </si>
  <si>
    <t>06</t>
  </si>
  <si>
    <t>事业单位职业年金缴费支出</t>
  </si>
  <si>
    <t>医疗卫生与计划生育支出</t>
  </si>
  <si>
    <t>医疗保障</t>
  </si>
  <si>
    <t>事业单位医疗</t>
  </si>
  <si>
    <t>公积金</t>
  </si>
  <si>
    <t>02</t>
  </si>
  <si>
    <t>01</t>
  </si>
  <si>
    <t>事业单位公积金</t>
  </si>
  <si>
    <t>一、教育支出</t>
  </si>
  <si>
    <t>二、社会保障和就业支出</t>
  </si>
  <si>
    <t>三、医疗卫生与计划生育支出</t>
  </si>
  <si>
    <t>四、住房保障支出</t>
  </si>
  <si>
    <t>工资福利支出</t>
  </si>
  <si>
    <r>
      <t>0</t>
    </r>
    <r>
      <rPr>
        <sz val="12"/>
        <rFont val="宋体"/>
        <family val="0"/>
      </rPr>
      <t>1</t>
    </r>
  </si>
  <si>
    <t>基本工资</t>
  </si>
  <si>
    <t>津贴补贴</t>
  </si>
  <si>
    <t>奖金</t>
  </si>
  <si>
    <r>
      <t>0</t>
    </r>
    <r>
      <rPr>
        <sz val="12"/>
        <rFont val="宋体"/>
        <family val="0"/>
      </rPr>
      <t>4</t>
    </r>
  </si>
  <si>
    <t>社会保障缴费</t>
  </si>
  <si>
    <t>伙食补助费</t>
  </si>
  <si>
    <t>绩效工资</t>
  </si>
  <si>
    <t>其他工资福利支出</t>
  </si>
  <si>
    <t>商品和服务支出</t>
  </si>
  <si>
    <t>办公费</t>
  </si>
  <si>
    <r>
      <t>0</t>
    </r>
    <r>
      <rPr>
        <sz val="12"/>
        <rFont val="宋体"/>
        <family val="0"/>
      </rPr>
      <t>2</t>
    </r>
  </si>
  <si>
    <t>印刷费</t>
  </si>
  <si>
    <r>
      <t>03</t>
    </r>
  </si>
  <si>
    <t>咨询费</t>
  </si>
  <si>
    <r>
      <t>04</t>
    </r>
  </si>
  <si>
    <t>手续费</t>
  </si>
  <si>
    <r>
      <t>05</t>
    </r>
  </si>
  <si>
    <t>水费</t>
  </si>
  <si>
    <r>
      <t>06</t>
    </r>
  </si>
  <si>
    <t>电费</t>
  </si>
  <si>
    <r>
      <t>07</t>
    </r>
  </si>
  <si>
    <t>邮电费</t>
  </si>
  <si>
    <r>
      <t>08</t>
    </r>
  </si>
  <si>
    <t>取暖费</t>
  </si>
  <si>
    <r>
      <t>09</t>
    </r>
  </si>
  <si>
    <t>物业管理费</t>
  </si>
  <si>
    <r>
      <t>10</t>
    </r>
  </si>
  <si>
    <t>差旅费</t>
  </si>
  <si>
    <r>
      <t>11</t>
    </r>
  </si>
  <si>
    <t>因公出国（境）费用</t>
  </si>
  <si>
    <r>
      <t>12</t>
    </r>
  </si>
  <si>
    <t>维修（护）费</t>
  </si>
  <si>
    <r>
      <t>13</t>
    </r>
  </si>
  <si>
    <t>租赁费</t>
  </si>
  <si>
    <r>
      <t>14</t>
    </r>
  </si>
  <si>
    <t>会议费</t>
  </si>
  <si>
    <r>
      <t>15</t>
    </r>
  </si>
  <si>
    <t>培训费</t>
  </si>
  <si>
    <r>
      <t>16</t>
    </r>
  </si>
  <si>
    <t>职工教育经费</t>
  </si>
  <si>
    <r>
      <t>17</t>
    </r>
  </si>
  <si>
    <t>公务接待费</t>
  </si>
  <si>
    <r>
      <t>18</t>
    </r>
  </si>
  <si>
    <t>专用材料费</t>
  </si>
  <si>
    <r>
      <t>2</t>
    </r>
    <r>
      <rPr>
        <sz val="12"/>
        <rFont val="宋体"/>
        <family val="0"/>
      </rPr>
      <t>4</t>
    </r>
  </si>
  <si>
    <t>被装购置费</t>
  </si>
  <si>
    <r>
      <t>2</t>
    </r>
    <r>
      <rPr>
        <sz val="12"/>
        <rFont val="宋体"/>
        <family val="0"/>
      </rPr>
      <t>5</t>
    </r>
  </si>
  <si>
    <t>专用燃料费</t>
  </si>
  <si>
    <r>
      <t>2</t>
    </r>
    <r>
      <rPr>
        <sz val="12"/>
        <rFont val="宋体"/>
        <family val="0"/>
      </rPr>
      <t>6</t>
    </r>
  </si>
  <si>
    <t>劳务费</t>
  </si>
  <si>
    <r>
      <t>2</t>
    </r>
    <r>
      <rPr>
        <sz val="12"/>
        <rFont val="宋体"/>
        <family val="0"/>
      </rPr>
      <t>7</t>
    </r>
  </si>
  <si>
    <t>委托业务费</t>
  </si>
  <si>
    <r>
      <t>2</t>
    </r>
    <r>
      <rPr>
        <sz val="12"/>
        <rFont val="宋体"/>
        <family val="0"/>
      </rPr>
      <t>8</t>
    </r>
  </si>
  <si>
    <t>工会经费</t>
  </si>
  <si>
    <r>
      <t>2</t>
    </r>
    <r>
      <rPr>
        <sz val="12"/>
        <rFont val="宋体"/>
        <family val="0"/>
      </rPr>
      <t>9</t>
    </r>
  </si>
  <si>
    <t>福利费</t>
  </si>
  <si>
    <r>
      <t>3</t>
    </r>
    <r>
      <rPr>
        <sz val="12"/>
        <rFont val="宋体"/>
        <family val="0"/>
      </rPr>
      <t>0</t>
    </r>
  </si>
  <si>
    <t>特定公用经费</t>
  </si>
  <si>
    <r>
      <t>3</t>
    </r>
    <r>
      <rPr>
        <sz val="12"/>
        <rFont val="宋体"/>
        <family val="0"/>
      </rPr>
      <t>1</t>
    </r>
  </si>
  <si>
    <t>公务用车运行维护费</t>
  </si>
  <si>
    <r>
      <t>3</t>
    </r>
    <r>
      <rPr>
        <sz val="12"/>
        <rFont val="宋体"/>
        <family val="0"/>
      </rPr>
      <t>9</t>
    </r>
  </si>
  <si>
    <t>其他交通费用</t>
  </si>
  <si>
    <r>
      <t>4</t>
    </r>
    <r>
      <rPr>
        <sz val="12"/>
        <rFont val="宋体"/>
        <family val="0"/>
      </rPr>
      <t>0</t>
    </r>
  </si>
  <si>
    <t>税金及附加费用</t>
  </si>
  <si>
    <r>
      <t>9</t>
    </r>
    <r>
      <rPr>
        <sz val="12"/>
        <rFont val="宋体"/>
        <family val="0"/>
      </rPr>
      <t>9</t>
    </r>
  </si>
  <si>
    <t>其他商品和服务支出</t>
  </si>
  <si>
    <t>对个人和家庭的补助</t>
  </si>
  <si>
    <t>离休费</t>
  </si>
  <si>
    <t>退休费</t>
  </si>
  <si>
    <t>退职（役）费</t>
  </si>
  <si>
    <t>抚恤金</t>
  </si>
  <si>
    <t>生活补助</t>
  </si>
  <si>
    <t>07</t>
  </si>
  <si>
    <t>医疗费</t>
  </si>
  <si>
    <t>08</t>
  </si>
  <si>
    <t>助学金</t>
  </si>
  <si>
    <t>09</t>
  </si>
  <si>
    <t>奖励金</t>
  </si>
  <si>
    <t>11</t>
  </si>
  <si>
    <t>住房公积金</t>
  </si>
  <si>
    <t>12</t>
  </si>
  <si>
    <t>提租补贴</t>
  </si>
  <si>
    <t>13</t>
  </si>
  <si>
    <t>购房补贴</t>
  </si>
  <si>
    <t>其他对个人和家庭的补助支出</t>
  </si>
  <si>
    <t>其他资本性支出</t>
  </si>
  <si>
    <t>办公设备购置费</t>
  </si>
  <si>
    <r>
      <t>0</t>
    </r>
    <r>
      <rPr>
        <sz val="12"/>
        <rFont val="宋体"/>
        <family val="0"/>
      </rPr>
      <t>3</t>
    </r>
  </si>
  <si>
    <t>专用设备购置费</t>
  </si>
  <si>
    <r>
      <t>0</t>
    </r>
    <r>
      <rPr>
        <sz val="12"/>
        <rFont val="宋体"/>
        <family val="0"/>
      </rPr>
      <t>7</t>
    </r>
  </si>
  <si>
    <t>信息网络及软件购置更新</t>
  </si>
  <si>
    <r>
      <t>1</t>
    </r>
    <r>
      <rPr>
        <sz val="12"/>
        <rFont val="宋体"/>
        <family val="0"/>
      </rPr>
      <t>3</t>
    </r>
  </si>
  <si>
    <t>公务用车购置</t>
  </si>
  <si>
    <r>
      <t>1</t>
    </r>
    <r>
      <rPr>
        <sz val="12"/>
        <rFont val="宋体"/>
        <family val="0"/>
      </rPr>
      <t>9</t>
    </r>
  </si>
  <si>
    <t>其他交通工具购置</t>
  </si>
  <si>
    <t>上海市青浦区泰安幼儿园2017年“三公”经费财政拨款预算为1万元，包括本单位以及下属0家与市级财政有经费领拨关系的预算单位使用市级财政拨款预算安排的因公出国（境）费、公务接待费、公务用车购置及运行费，与2016年预算持平。</t>
  </si>
  <si>
    <t xml:space="preserve">因公出国（境）费预算0万元，主要原因是根据区财政2017年部门预算编制要求，该经费预算从2017年起由区外事办统一安排。 </t>
  </si>
  <si>
    <t>公务用车购置及运行费预算0万元，主要是青浦区泰安幼儿园已实行公车改革，截止2016年12月31日，青浦区泰安幼儿园无公务车辆。</t>
  </si>
  <si>
    <t>公务接待费预算1万元，主要安排全国性专业会议、国家重大政策调研、专项检查以及外事团组接待交流等执行公务或开展业务所需住宿费、交通费、伙食费等支出。与2016年预算持平。</t>
  </si>
  <si>
    <t>上海市青浦区泰安幼儿园2017年度未安排机关运行经费预算。</t>
  </si>
  <si>
    <t>各类教育学生免费教育国家助学金及困难资助经费</t>
  </si>
  <si>
    <t>申报单位名称：上海市青浦区泰安幼儿园</t>
  </si>
  <si>
    <t>经常性专项业务费√   其他经常性项目□</t>
  </si>
  <si>
    <t xml:space="preserve">基本建设工程类□    信息化建设类□    政策补贴类□                      政府购买服务□    资产购置类□    其他事业专业类√ </t>
  </si>
  <si>
    <t>吴佩英</t>
  </si>
  <si>
    <t>袁凤</t>
  </si>
  <si>
    <t>1.将市教委文件精神传达给学生及学生家长。2. 组织由学校领导、班主任、学生、家长代表等组成的评审小组对学生提交的相关证明材料进行审核汇总。3.学校公示受助名单。4.讲有关材料上报给教育局综合科复核。5、确保项目经费投入。</t>
  </si>
  <si>
    <t>为了维护教育公平和社会公正，保证家庭困难学生能够享受教育的权利，减轻家庭的经济压力。</t>
  </si>
  <si>
    <t>《上海市人民政府印发关于本市贯彻，社会救助暂行办法。实施意见》沪府发〔2014〕60号</t>
  </si>
  <si>
    <t>为深入贯彻党的十八大、十八届三中全会精神，落实《社会救助暂行办法》，经上海市人民政府批准，决定对本市学前教育阶段家庭困难适龄幼儿实施资助。</t>
  </si>
  <si>
    <t>2017年对在本市学前教育阶段公办学校（含政府购买学位的民办学校）就读的本市户籍农村家庭（父母一方或父母双方为农业户口）学生、城市低保家庭学生（含特殊困难家庭学生），免除保育教育费及幼儿园代办服务性项目。</t>
  </si>
  <si>
    <t>为切实减轻学生家长的经济负担、保障家庭经济困难学生享有优质教育的机会，促进教育公平和社会公平，保证幼儿在学前教育阶段充分享有教育资源。</t>
  </si>
  <si>
    <t>保育教育费</t>
  </si>
  <si>
    <t>伙食费</t>
  </si>
  <si>
    <t>课程配套标准材料费</t>
  </si>
  <si>
    <t>课外教育活动费</t>
  </si>
  <si>
    <t>财务管理制度健全性</t>
  </si>
  <si>
    <t>健全</t>
  </si>
  <si>
    <t>专款专用率</t>
  </si>
  <si>
    <t>预算执行率</t>
  </si>
  <si>
    <t>资金到位率</t>
  </si>
  <si>
    <t>补助学生人数</t>
  </si>
  <si>
    <t>补贴标准执行率</t>
  </si>
  <si>
    <t>补助对象政策符合率</t>
  </si>
  <si>
    <t>补助发放及时性</t>
  </si>
  <si>
    <t>及时</t>
  </si>
  <si>
    <t>贫困生完成学业率</t>
  </si>
  <si>
    <t>家长满意度</t>
  </si>
  <si>
    <t>学生满意度</t>
  </si>
  <si>
    <t>贫困学生毕业升学率</t>
  </si>
  <si>
    <t>部门协作</t>
  </si>
  <si>
    <t>支持</t>
  </si>
  <si>
    <t>长效管理制度建立健全情况</t>
  </si>
  <si>
    <t>项目执行跟踪机制</t>
  </si>
  <si>
    <t>建立</t>
  </si>
  <si>
    <t>政策知晓率</t>
  </si>
  <si>
    <t>填报单位负责人（签名）：吴佩英       填报人：袁凤      填报日期：2017年2月24日</t>
  </si>
  <si>
    <t>11人</t>
  </si>
  <si>
    <t>在2017年对家庭困难的学生进行补助，其中助学补助学生11名，以保证贫困学生完成学业。</t>
  </si>
  <si>
    <t>上海市青浦区泰安幼儿园主要职能</t>
  </si>
  <si>
    <t xml:space="preserve">上海市青浦区泰安幼儿园是公办二级幼儿园。
主要职能包括：                                                                             1.认真贯彻执行党和国家的有关法律法规、方针、政策，坚持民主管理，依法办园，执行上级主管部门的指示和决定。
2.实行保育和教育相结合的原则，对幼儿实施体、智、德、美诸方面全面发展的教育，促进其身心和谐发展。为家长解除后顾之忧，热忱为家长服务。                                                 3.尊重儿童人格尊严和基本权利，尊重儿童身心发展的特点和规律，为儿童提供健康、丰富的生活和活动环境。合理组织幼儿一日生活活动和其它活动，促进幼儿体智德美等和谐发展，全面实施素质教育。                                                                                         4.严格执行幼儿园安全、卫生保健制度，保证幼儿身心健康和生命安全。                           5.充分利用幼儿和社区的资源优势，面向家长开展多种形式的早期教育宣传、指导等服务，促进家庭教育质量的不断提高。                                                                         6.贯彻幼儿教育法规、传播科学教育理念、开展教育科学研究、培训师资，发挥市示范性幼儿园的示范、辐射作用。
</t>
  </si>
  <si>
    <t>三、政府采购情况
2017年度本单位政府采购预算9.7万元，其中：政府采购货物预算9.7万元、政府采购工程预算0万元、政府采购服务预算0万元。
2017年度本单位面向中小企业预留政府采购项目预算金额5.82万元，其中：面向小微企业预留政府采购项目预算金额3.49万元。</t>
  </si>
  <si>
    <t xml:space="preserve">四、预算绩效情况
2017年度，本单位实行绩效目标管理的项目1个，涉及预算金额2.69万元。重点支出项目绩效目标见《绩效目标申报表》。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</si>
</sst>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3">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6"/>
      <color theme="1"/>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5" applyNumberFormat="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48" fillId="35" borderId="0" applyNumberFormat="0" applyBorder="0" applyAlignment="0" applyProtection="0"/>
    <xf numFmtId="0" fontId="49" fillId="25" borderId="8" applyNumberFormat="0" applyAlignment="0" applyProtection="0"/>
    <xf numFmtId="0" fontId="50" fillId="36" borderId="5" applyNumberFormat="0" applyAlignment="0" applyProtection="0"/>
    <xf numFmtId="0" fontId="0" fillId="37" borderId="9" applyNumberFormat="0" applyFont="0" applyAlignment="0" applyProtection="0"/>
  </cellStyleXfs>
  <cellXfs count="129">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1"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5" fillId="0" borderId="0" xfId="0" applyFont="1" applyAlignment="1">
      <alignment vertical="center"/>
    </xf>
    <xf numFmtId="184" fontId="0" fillId="0" borderId="13" xfId="0" applyNumberFormat="1" applyFont="1" applyBorder="1" applyAlignment="1">
      <alignment horizontal="center" vertical="center" wrapText="1"/>
    </xf>
    <xf numFmtId="0" fontId="0" fillId="0" borderId="13" xfId="0"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18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Border="1" applyAlignment="1">
      <alignment horizontal="center" vertical="center"/>
    </xf>
    <xf numFmtId="0" fontId="0" fillId="0" borderId="10" xfId="0" applyBorder="1" applyAlignment="1">
      <alignment vertical="center"/>
    </xf>
    <xf numFmtId="49" fontId="0" fillId="38" borderId="10" xfId="49" applyNumberFormat="1" applyFont="1" applyFill="1" applyBorder="1" applyAlignment="1">
      <alignment horizontal="center" vertical="center"/>
    </xf>
    <xf numFmtId="0" fontId="52" fillId="0" borderId="0" xfId="0" applyFont="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9" fontId="2" fillId="0" borderId="21" xfId="0" applyNumberFormat="1" applyFont="1" applyBorder="1" applyAlignment="1">
      <alignment horizontal="lef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12" fillId="0" borderId="24" xfId="0" applyNumberFormat="1" applyFont="1" applyFill="1" applyBorder="1" applyAlignment="1">
      <alignment horizontal="lef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9" fontId="2" fillId="0" borderId="22" xfId="0" applyNumberFormat="1" applyFont="1" applyBorder="1" applyAlignment="1">
      <alignment horizontal="left" vertical="center" wrapText="1"/>
    </xf>
    <xf numFmtId="9" fontId="2" fillId="0" borderId="23" xfId="0" applyNumberFormat="1"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left" vertical="top" wrapText="1"/>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31" fontId="2" fillId="0" borderId="21" xfId="0" applyNumberFormat="1" applyFont="1" applyBorder="1" applyAlignment="1">
      <alignment horizontal="center" vertical="center"/>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8" sqref="A18"/>
    </sheetView>
  </sheetViews>
  <sheetFormatPr defaultColWidth="9.00390625" defaultRowHeight="14.25"/>
  <cols>
    <col min="1" max="1" width="121.375" style="0" customWidth="1"/>
    <col min="13" max="13" width="13.25390625" style="0" customWidth="1"/>
  </cols>
  <sheetData>
    <row r="1" spans="1:13" ht="36.75" customHeight="1">
      <c r="A1" s="33" t="s">
        <v>105</v>
      </c>
      <c r="B1" s="20"/>
      <c r="C1" s="20"/>
      <c r="D1" s="20"/>
      <c r="E1" s="20"/>
      <c r="F1" s="20"/>
      <c r="G1" s="20"/>
      <c r="H1" s="20"/>
      <c r="I1" s="20"/>
      <c r="J1" s="20"/>
      <c r="K1" s="20"/>
      <c r="L1" s="20"/>
      <c r="M1" s="20"/>
    </row>
    <row r="2" ht="24" customHeight="1">
      <c r="A2" s="34" t="s">
        <v>64</v>
      </c>
    </row>
    <row r="3" spans="1:13" ht="37.5" customHeight="1">
      <c r="A3" s="60" t="s">
        <v>100</v>
      </c>
      <c r="B3" s="21"/>
      <c r="C3" s="21"/>
      <c r="D3" s="21"/>
      <c r="E3" s="21"/>
      <c r="F3" s="21"/>
      <c r="G3" s="21"/>
      <c r="H3" s="21"/>
      <c r="I3" s="21"/>
      <c r="J3" s="21"/>
      <c r="K3" s="21"/>
      <c r="L3" s="21"/>
      <c r="M3" s="21"/>
    </row>
    <row r="4" spans="1:13" ht="24" customHeight="1">
      <c r="A4" s="60"/>
      <c r="B4" s="21"/>
      <c r="C4" s="21"/>
      <c r="D4" s="21"/>
      <c r="E4" s="21"/>
      <c r="F4" s="21"/>
      <c r="G4" s="21"/>
      <c r="H4" s="21"/>
      <c r="I4" s="21"/>
      <c r="J4" s="21"/>
      <c r="K4" s="21"/>
      <c r="L4" s="21"/>
      <c r="M4" s="21"/>
    </row>
    <row r="5" spans="1:13" ht="24" customHeight="1">
      <c r="A5" s="60"/>
      <c r="B5" s="21"/>
      <c r="C5" s="21"/>
      <c r="D5" s="21"/>
      <c r="E5" s="21"/>
      <c r="F5" s="21"/>
      <c r="G5" s="21"/>
      <c r="H5" s="21"/>
      <c r="I5" s="21"/>
      <c r="J5" s="21"/>
      <c r="K5" s="21"/>
      <c r="L5" s="21"/>
      <c r="M5" s="21"/>
    </row>
    <row r="6" spans="1:13" ht="24" customHeight="1">
      <c r="A6" s="60"/>
      <c r="B6" s="21"/>
      <c r="C6" s="21"/>
      <c r="D6" s="21"/>
      <c r="E6" s="21"/>
      <c r="F6" s="21"/>
      <c r="G6" s="21"/>
      <c r="H6" s="21"/>
      <c r="I6" s="21"/>
      <c r="J6" s="21"/>
      <c r="K6" s="21"/>
      <c r="L6" s="21"/>
      <c r="M6" s="21"/>
    </row>
    <row r="7" ht="24" customHeight="1">
      <c r="A7" s="60"/>
    </row>
    <row r="8" spans="1:13" ht="24" customHeight="1">
      <c r="A8" s="60"/>
      <c r="B8" s="21"/>
      <c r="C8" s="21"/>
      <c r="D8" s="21"/>
      <c r="E8" s="21"/>
      <c r="F8" s="21"/>
      <c r="G8" s="21"/>
      <c r="H8" s="21"/>
      <c r="I8" s="21"/>
      <c r="J8" s="21"/>
      <c r="K8" s="21"/>
      <c r="L8" s="21"/>
      <c r="M8" s="21"/>
    </row>
    <row r="9" spans="1:13" ht="24" customHeight="1">
      <c r="A9" s="60"/>
      <c r="B9" s="21"/>
      <c r="C9" s="21"/>
      <c r="D9" s="21"/>
      <c r="E9" s="21"/>
      <c r="F9" s="21"/>
      <c r="G9" s="21"/>
      <c r="H9" s="21"/>
      <c r="I9" s="21"/>
      <c r="J9" s="21"/>
      <c r="K9" s="21"/>
      <c r="L9" s="21"/>
      <c r="M9" s="21"/>
    </row>
    <row r="10" spans="1:13" ht="24" customHeight="1">
      <c r="A10" s="60"/>
      <c r="B10" s="21"/>
      <c r="C10" s="21"/>
      <c r="D10" s="21"/>
      <c r="E10" s="21"/>
      <c r="F10" s="21"/>
      <c r="G10" s="21"/>
      <c r="H10" s="21"/>
      <c r="I10" s="21"/>
      <c r="J10" s="21"/>
      <c r="K10" s="21"/>
      <c r="L10" s="21"/>
      <c r="M10" s="21"/>
    </row>
    <row r="11" spans="1:13" ht="24" customHeight="1">
      <c r="A11" s="60"/>
      <c r="B11" s="21"/>
      <c r="C11" s="21"/>
      <c r="D11" s="21"/>
      <c r="E11" s="21"/>
      <c r="F11" s="21"/>
      <c r="G11" s="21"/>
      <c r="H11" s="21"/>
      <c r="I11" s="21"/>
      <c r="J11" s="21"/>
      <c r="K11" s="21"/>
      <c r="L11" s="21"/>
      <c r="M11" s="21"/>
    </row>
    <row r="12" spans="1:13" ht="24" customHeight="1">
      <c r="A12" s="60"/>
      <c r="B12" s="21"/>
      <c r="C12" s="21"/>
      <c r="D12" s="21"/>
      <c r="E12" s="21"/>
      <c r="F12" s="21"/>
      <c r="G12" s="21"/>
      <c r="H12" s="21"/>
      <c r="I12" s="21"/>
      <c r="J12" s="21"/>
      <c r="K12" s="21"/>
      <c r="L12" s="21"/>
      <c r="M12" s="21"/>
    </row>
    <row r="13" spans="1:13" ht="24" customHeight="1">
      <c r="A13" s="60"/>
      <c r="B13" s="21"/>
      <c r="C13" s="21"/>
      <c r="D13" s="21"/>
      <c r="E13" s="21"/>
      <c r="F13" s="21"/>
      <c r="G13" s="21"/>
      <c r="H13" s="21"/>
      <c r="I13" s="21"/>
      <c r="J13" s="21"/>
      <c r="K13" s="21"/>
      <c r="L13" s="21"/>
      <c r="M13" s="21"/>
    </row>
    <row r="14" spans="1:13" ht="24" customHeight="1">
      <c r="A14" s="60"/>
      <c r="B14" s="21"/>
      <c r="C14" s="21"/>
      <c r="D14" s="21"/>
      <c r="E14" s="21"/>
      <c r="F14" s="21"/>
      <c r="G14" s="21"/>
      <c r="H14" s="21"/>
      <c r="I14" s="21"/>
      <c r="J14" s="21"/>
      <c r="K14" s="21"/>
      <c r="L14" s="21"/>
      <c r="M14" s="21"/>
    </row>
    <row r="15" spans="1:13" ht="24" customHeight="1">
      <c r="A15" s="60"/>
      <c r="B15" s="21"/>
      <c r="C15" s="21"/>
      <c r="D15" s="21"/>
      <c r="E15" s="21"/>
      <c r="F15" s="21"/>
      <c r="G15" s="21"/>
      <c r="H15" s="21"/>
      <c r="I15" s="21"/>
      <c r="J15" s="21"/>
      <c r="K15" s="21"/>
      <c r="L15" s="21"/>
      <c r="M15" s="21"/>
    </row>
    <row r="16" spans="1:13" ht="24" customHeight="1">
      <c r="A16" s="60"/>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59</v>
      </c>
      <c r="B2" s="63"/>
      <c r="C2" s="63"/>
      <c r="D2" s="63"/>
      <c r="E2" s="63"/>
      <c r="F2" s="63"/>
      <c r="G2" s="63"/>
    </row>
    <row r="3" spans="1:6" s="8" customFormat="1" ht="7.5" customHeight="1">
      <c r="A3" s="11"/>
      <c r="B3" s="11"/>
      <c r="C3" s="11"/>
      <c r="D3" s="11"/>
      <c r="E3" s="15"/>
      <c r="F3" s="15"/>
    </row>
    <row r="4" spans="1:7" s="8" customFormat="1" ht="18" customHeight="1">
      <c r="A4" s="67" t="s">
        <v>109</v>
      </c>
      <c r="B4" s="67"/>
      <c r="C4" s="67"/>
      <c r="D4" s="67"/>
      <c r="E4" s="67"/>
      <c r="F4" s="15"/>
      <c r="G4" s="9" t="s">
        <v>4</v>
      </c>
    </row>
    <row r="5" spans="1:6" s="8" customFormat="1" ht="7.5" customHeight="1">
      <c r="A5" s="4"/>
      <c r="B5" s="4"/>
      <c r="C5" s="4"/>
      <c r="D5" s="4"/>
      <c r="E5" s="15"/>
      <c r="F5" s="15"/>
    </row>
    <row r="6" spans="1:7" ht="24" customHeight="1">
      <c r="A6" s="65" t="s">
        <v>0</v>
      </c>
      <c r="B6" s="65"/>
      <c r="C6" s="65"/>
      <c r="D6" s="65"/>
      <c r="E6" s="65" t="s">
        <v>40</v>
      </c>
      <c r="F6" s="68"/>
      <c r="G6" s="68"/>
    </row>
    <row r="7" spans="1:7" ht="24" customHeight="1">
      <c r="A7" s="71" t="s">
        <v>22</v>
      </c>
      <c r="B7" s="72"/>
      <c r="C7" s="73"/>
      <c r="D7" s="65" t="s">
        <v>23</v>
      </c>
      <c r="E7" s="65" t="s">
        <v>17</v>
      </c>
      <c r="F7" s="69" t="s">
        <v>2</v>
      </c>
      <c r="G7" s="65" t="s">
        <v>3</v>
      </c>
    </row>
    <row r="8" spans="1:7" s="10" customFormat="1" ht="24" customHeight="1">
      <c r="A8" s="7" t="s">
        <v>18</v>
      </c>
      <c r="B8" s="7" t="s">
        <v>19</v>
      </c>
      <c r="C8" s="7" t="s">
        <v>21</v>
      </c>
      <c r="D8" s="65"/>
      <c r="E8" s="65"/>
      <c r="F8" s="70"/>
      <c r="G8" s="65"/>
    </row>
    <row r="9" spans="1:7" ht="24" customHeight="1">
      <c r="A9" s="7">
        <v>229</v>
      </c>
      <c r="B9" s="7"/>
      <c r="C9" s="7"/>
      <c r="D9" s="14" t="s">
        <v>6</v>
      </c>
      <c r="E9" s="13"/>
      <c r="F9" s="13"/>
      <c r="G9" s="13"/>
    </row>
    <row r="10" spans="1:7" ht="24" customHeight="1">
      <c r="A10" s="7">
        <v>229</v>
      </c>
      <c r="B10" s="16" t="s">
        <v>29</v>
      </c>
      <c r="C10" s="16"/>
      <c r="D10" s="14" t="s">
        <v>30</v>
      </c>
      <c r="E10" s="13"/>
      <c r="F10" s="13"/>
      <c r="G10" s="13"/>
    </row>
    <row r="11" spans="1:7" ht="24" customHeight="1">
      <c r="A11" s="7">
        <v>229</v>
      </c>
      <c r="B11" s="16" t="s">
        <v>32</v>
      </c>
      <c r="C11" s="16" t="s">
        <v>31</v>
      </c>
      <c r="D11" s="14" t="s">
        <v>33</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65" t="s">
        <v>17</v>
      </c>
      <c r="B21" s="65"/>
      <c r="C21" s="65"/>
      <c r="D21" s="65"/>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1">
      <selection activeCell="D68" sqref="D68"/>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63" t="s">
        <v>58</v>
      </c>
      <c r="B2" s="63"/>
      <c r="C2" s="63"/>
      <c r="D2" s="63"/>
      <c r="E2" s="63"/>
      <c r="F2" s="63"/>
    </row>
    <row r="3" spans="1:5" s="8" customFormat="1" ht="7.5" customHeight="1">
      <c r="A3" s="11"/>
      <c r="B3" s="11"/>
      <c r="C3" s="11"/>
      <c r="D3" s="11"/>
      <c r="E3" s="11"/>
    </row>
    <row r="4" spans="1:6" s="8" customFormat="1" ht="18" customHeight="1">
      <c r="A4" s="67" t="s">
        <v>109</v>
      </c>
      <c r="B4" s="74"/>
      <c r="C4" s="67"/>
      <c r="D4" s="25"/>
      <c r="E4" s="25"/>
      <c r="F4" s="9" t="s">
        <v>4</v>
      </c>
    </row>
    <row r="5" spans="1:5" s="8" customFormat="1" ht="7.5" customHeight="1">
      <c r="A5" s="4"/>
      <c r="B5" s="4"/>
      <c r="C5" s="4"/>
      <c r="D5" s="4"/>
      <c r="E5" s="4"/>
    </row>
    <row r="6" spans="1:6" ht="24" customHeight="1">
      <c r="A6" s="65" t="s">
        <v>0</v>
      </c>
      <c r="B6" s="65"/>
      <c r="C6" s="65"/>
      <c r="D6" s="65" t="s">
        <v>41</v>
      </c>
      <c r="E6" s="65"/>
      <c r="F6" s="66"/>
    </row>
    <row r="7" spans="1:6" ht="24" customHeight="1">
      <c r="A7" s="71" t="s">
        <v>35</v>
      </c>
      <c r="B7" s="75"/>
      <c r="C7" s="76" t="s">
        <v>34</v>
      </c>
      <c r="D7" s="76" t="s">
        <v>17</v>
      </c>
      <c r="E7" s="76" t="s">
        <v>37</v>
      </c>
      <c r="F7" s="76" t="s">
        <v>38</v>
      </c>
    </row>
    <row r="8" spans="1:6" ht="24" customHeight="1">
      <c r="A8" s="24" t="s">
        <v>18</v>
      </c>
      <c r="B8" s="24" t="s">
        <v>36</v>
      </c>
      <c r="C8" s="77"/>
      <c r="D8" s="78"/>
      <c r="E8" s="78"/>
      <c r="F8" s="78"/>
    </row>
    <row r="9" spans="1:6" ht="24" customHeight="1">
      <c r="A9" s="55">
        <v>301</v>
      </c>
      <c r="B9" s="55"/>
      <c r="C9" s="56" t="s">
        <v>151</v>
      </c>
      <c r="D9" s="48">
        <f>E9+F9</f>
        <v>5037675</v>
      </c>
      <c r="E9" s="48">
        <f>E10+E11+E12+E13+E14+E15+E16</f>
        <v>5037675</v>
      </c>
      <c r="F9" s="48"/>
    </row>
    <row r="10" spans="1:6" ht="24" customHeight="1">
      <c r="A10" s="55">
        <v>301</v>
      </c>
      <c r="B10" s="57" t="s">
        <v>152</v>
      </c>
      <c r="C10" s="56" t="s">
        <v>153</v>
      </c>
      <c r="D10" s="48">
        <f aca="true" t="shared" si="0" ref="D10:D66">E10+F10</f>
        <v>652584</v>
      </c>
      <c r="E10" s="48">
        <v>652584</v>
      </c>
      <c r="F10" s="48"/>
    </row>
    <row r="11" spans="1:6" ht="24" customHeight="1">
      <c r="A11" s="55">
        <v>301</v>
      </c>
      <c r="B11" s="55">
        <v>2</v>
      </c>
      <c r="C11" s="58" t="s">
        <v>154</v>
      </c>
      <c r="D11" s="48">
        <f t="shared" si="0"/>
        <v>140580</v>
      </c>
      <c r="E11" s="48">
        <v>140580</v>
      </c>
      <c r="F11" s="48"/>
    </row>
    <row r="12" spans="1:6" ht="24" customHeight="1">
      <c r="A12" s="55">
        <v>301</v>
      </c>
      <c r="B12" s="55">
        <v>3</v>
      </c>
      <c r="C12" s="52" t="s">
        <v>155</v>
      </c>
      <c r="D12" s="48">
        <f t="shared" si="0"/>
        <v>4485</v>
      </c>
      <c r="E12" s="48">
        <v>4485</v>
      </c>
      <c r="F12" s="48"/>
    </row>
    <row r="13" spans="1:6" ht="24" customHeight="1">
      <c r="A13" s="55">
        <v>301</v>
      </c>
      <c r="B13" s="57" t="s">
        <v>156</v>
      </c>
      <c r="C13" s="52" t="s">
        <v>157</v>
      </c>
      <c r="D13" s="48">
        <f t="shared" si="0"/>
        <v>1277772</v>
      </c>
      <c r="E13" s="48">
        <v>1277772</v>
      </c>
      <c r="F13" s="48"/>
    </row>
    <row r="14" spans="1:6" ht="24" customHeight="1">
      <c r="A14" s="55">
        <v>301</v>
      </c>
      <c r="B14" s="55">
        <v>6</v>
      </c>
      <c r="C14" s="52" t="s">
        <v>158</v>
      </c>
      <c r="D14" s="48">
        <f t="shared" si="0"/>
        <v>148512</v>
      </c>
      <c r="E14" s="48">
        <v>148512</v>
      </c>
      <c r="F14" s="48"/>
    </row>
    <row r="15" spans="1:6" ht="24" customHeight="1">
      <c r="A15" s="55">
        <v>301</v>
      </c>
      <c r="B15" s="55">
        <v>7</v>
      </c>
      <c r="C15" s="52" t="s">
        <v>159</v>
      </c>
      <c r="D15" s="48">
        <f t="shared" si="0"/>
        <v>2263742</v>
      </c>
      <c r="E15" s="48">
        <v>2263742</v>
      </c>
      <c r="F15" s="48"/>
    </row>
    <row r="16" spans="1:6" ht="24" customHeight="1">
      <c r="A16" s="55">
        <v>301</v>
      </c>
      <c r="B16" s="55">
        <v>99</v>
      </c>
      <c r="C16" s="52" t="s">
        <v>160</v>
      </c>
      <c r="D16" s="48">
        <f t="shared" si="0"/>
        <v>550000</v>
      </c>
      <c r="E16" s="48">
        <v>550000</v>
      </c>
      <c r="F16" s="48"/>
    </row>
    <row r="17" spans="1:6" ht="24" customHeight="1">
      <c r="A17" s="55">
        <v>302</v>
      </c>
      <c r="B17" s="55"/>
      <c r="C17" s="52" t="s">
        <v>161</v>
      </c>
      <c r="D17" s="48">
        <f t="shared" si="0"/>
        <v>1191012</v>
      </c>
      <c r="E17" s="48"/>
      <c r="F17" s="48">
        <f>F18+F19+F20+F21+F22+F23+F24+F25+F26+F27+F28+F29+F30+F31+F32+F33+F34+F35+F36+F37+F38+F39+F40+F41+F42+F43+F46</f>
        <v>1191012</v>
      </c>
    </row>
    <row r="18" spans="1:6" ht="24" customHeight="1">
      <c r="A18" s="55">
        <v>302</v>
      </c>
      <c r="B18" s="53" t="s">
        <v>152</v>
      </c>
      <c r="C18" s="52" t="s">
        <v>162</v>
      </c>
      <c r="D18" s="48">
        <f t="shared" si="0"/>
        <v>67000</v>
      </c>
      <c r="E18" s="48"/>
      <c r="F18" s="48">
        <v>67000</v>
      </c>
    </row>
    <row r="19" spans="1:6" ht="24" customHeight="1">
      <c r="A19" s="55">
        <v>302</v>
      </c>
      <c r="B19" s="53" t="s">
        <v>163</v>
      </c>
      <c r="C19" s="52" t="s">
        <v>164</v>
      </c>
      <c r="D19" s="48">
        <f t="shared" si="0"/>
        <v>10000</v>
      </c>
      <c r="E19" s="48"/>
      <c r="F19" s="48">
        <v>10000</v>
      </c>
    </row>
    <row r="20" spans="1:6" ht="24" customHeight="1">
      <c r="A20" s="55">
        <v>302</v>
      </c>
      <c r="B20" s="53" t="s">
        <v>165</v>
      </c>
      <c r="C20" s="52" t="s">
        <v>166</v>
      </c>
      <c r="D20" s="48">
        <f t="shared" si="0"/>
        <v>0</v>
      </c>
      <c r="E20" s="48"/>
      <c r="F20" s="48"/>
    </row>
    <row r="21" spans="1:6" ht="24" customHeight="1">
      <c r="A21" s="55">
        <v>302</v>
      </c>
      <c r="B21" s="53" t="s">
        <v>167</v>
      </c>
      <c r="C21" s="52" t="s">
        <v>168</v>
      </c>
      <c r="D21" s="48">
        <f t="shared" si="0"/>
        <v>500</v>
      </c>
      <c r="E21" s="48"/>
      <c r="F21" s="48">
        <v>500</v>
      </c>
    </row>
    <row r="22" spans="1:6" ht="24" customHeight="1">
      <c r="A22" s="55">
        <v>302</v>
      </c>
      <c r="B22" s="53" t="s">
        <v>169</v>
      </c>
      <c r="C22" s="52" t="s">
        <v>170</v>
      </c>
      <c r="D22" s="48">
        <f t="shared" si="0"/>
        <v>8000</v>
      </c>
      <c r="E22" s="48"/>
      <c r="F22" s="48">
        <v>8000</v>
      </c>
    </row>
    <row r="23" spans="1:6" ht="24" customHeight="1">
      <c r="A23" s="55">
        <v>302</v>
      </c>
      <c r="B23" s="53" t="s">
        <v>171</v>
      </c>
      <c r="C23" s="52" t="s">
        <v>172</v>
      </c>
      <c r="D23" s="48">
        <f t="shared" si="0"/>
        <v>40000</v>
      </c>
      <c r="E23" s="48"/>
      <c r="F23" s="48">
        <v>40000</v>
      </c>
    </row>
    <row r="24" spans="1:6" ht="24" customHeight="1">
      <c r="A24" s="55">
        <v>302</v>
      </c>
      <c r="B24" s="53" t="s">
        <v>173</v>
      </c>
      <c r="C24" s="52" t="s">
        <v>174</v>
      </c>
      <c r="D24" s="48">
        <f t="shared" si="0"/>
        <v>20000</v>
      </c>
      <c r="E24" s="48"/>
      <c r="F24" s="48">
        <v>20000</v>
      </c>
    </row>
    <row r="25" spans="1:6" ht="24" customHeight="1">
      <c r="A25" s="55">
        <v>302</v>
      </c>
      <c r="B25" s="53" t="s">
        <v>175</v>
      </c>
      <c r="C25" s="52" t="s">
        <v>176</v>
      </c>
      <c r="D25" s="48">
        <f t="shared" si="0"/>
        <v>0</v>
      </c>
      <c r="E25" s="48"/>
      <c r="F25" s="48"/>
    </row>
    <row r="26" spans="1:6" ht="24" customHeight="1">
      <c r="A26" s="55">
        <v>302</v>
      </c>
      <c r="B26" s="53" t="s">
        <v>177</v>
      </c>
      <c r="C26" s="52" t="s">
        <v>178</v>
      </c>
      <c r="D26" s="48">
        <f t="shared" si="0"/>
        <v>30000</v>
      </c>
      <c r="E26" s="48"/>
      <c r="F26" s="48">
        <v>30000</v>
      </c>
    </row>
    <row r="27" spans="1:6" ht="24" customHeight="1">
      <c r="A27" s="55">
        <v>302</v>
      </c>
      <c r="B27" s="53" t="s">
        <v>179</v>
      </c>
      <c r="C27" s="52" t="s">
        <v>180</v>
      </c>
      <c r="D27" s="48">
        <f t="shared" si="0"/>
        <v>6500</v>
      </c>
      <c r="E27" s="48"/>
      <c r="F27" s="48">
        <v>6500</v>
      </c>
    </row>
    <row r="28" spans="1:6" ht="24" customHeight="1">
      <c r="A28" s="55">
        <v>302</v>
      </c>
      <c r="B28" s="53" t="s">
        <v>181</v>
      </c>
      <c r="C28" s="52" t="s">
        <v>182</v>
      </c>
      <c r="D28" s="48">
        <f t="shared" si="0"/>
        <v>0</v>
      </c>
      <c r="E28" s="48"/>
      <c r="F28" s="48"/>
    </row>
    <row r="29" spans="1:6" ht="24" customHeight="1">
      <c r="A29" s="55">
        <v>302</v>
      </c>
      <c r="B29" s="53" t="s">
        <v>183</v>
      </c>
      <c r="C29" s="52" t="s">
        <v>184</v>
      </c>
      <c r="D29" s="48">
        <f t="shared" si="0"/>
        <v>100000</v>
      </c>
      <c r="E29" s="48"/>
      <c r="F29" s="48">
        <v>100000</v>
      </c>
    </row>
    <row r="30" spans="1:6" ht="24" customHeight="1">
      <c r="A30" s="55">
        <v>302</v>
      </c>
      <c r="B30" s="53" t="s">
        <v>185</v>
      </c>
      <c r="C30" s="52" t="s">
        <v>186</v>
      </c>
      <c r="D30" s="48">
        <f t="shared" si="0"/>
        <v>0</v>
      </c>
      <c r="E30" s="48"/>
      <c r="F30" s="48"/>
    </row>
    <row r="31" spans="1:6" ht="24" customHeight="1">
      <c r="A31" s="55">
        <v>302</v>
      </c>
      <c r="B31" s="53" t="s">
        <v>187</v>
      </c>
      <c r="C31" s="52" t="s">
        <v>188</v>
      </c>
      <c r="D31" s="48">
        <f t="shared" si="0"/>
        <v>5000</v>
      </c>
      <c r="E31" s="48"/>
      <c r="F31" s="48">
        <v>5000</v>
      </c>
    </row>
    <row r="32" spans="1:6" ht="24" customHeight="1">
      <c r="A32" s="55">
        <v>302</v>
      </c>
      <c r="B32" s="53" t="s">
        <v>189</v>
      </c>
      <c r="C32" s="52" t="s">
        <v>190</v>
      </c>
      <c r="D32" s="48">
        <f t="shared" si="0"/>
        <v>50000</v>
      </c>
      <c r="E32" s="48"/>
      <c r="F32" s="48">
        <v>50000</v>
      </c>
    </row>
    <row r="33" spans="1:6" ht="24" customHeight="1">
      <c r="A33" s="55">
        <v>302</v>
      </c>
      <c r="B33" s="53" t="s">
        <v>191</v>
      </c>
      <c r="C33" s="52" t="s">
        <v>192</v>
      </c>
      <c r="D33" s="48">
        <f t="shared" si="0"/>
        <v>45854</v>
      </c>
      <c r="E33" s="48"/>
      <c r="F33" s="48">
        <v>45854</v>
      </c>
    </row>
    <row r="34" spans="1:6" ht="24" customHeight="1">
      <c r="A34" s="55">
        <v>302</v>
      </c>
      <c r="B34" s="53" t="s">
        <v>193</v>
      </c>
      <c r="C34" s="52" t="s">
        <v>194</v>
      </c>
      <c r="D34" s="48">
        <f t="shared" si="0"/>
        <v>10000</v>
      </c>
      <c r="E34" s="48"/>
      <c r="F34" s="48">
        <v>10000</v>
      </c>
    </row>
    <row r="35" spans="1:6" ht="24" customHeight="1">
      <c r="A35" s="55">
        <v>302</v>
      </c>
      <c r="B35" s="53" t="s">
        <v>195</v>
      </c>
      <c r="C35" s="52" t="s">
        <v>196</v>
      </c>
      <c r="D35" s="48">
        <f t="shared" si="0"/>
        <v>1000</v>
      </c>
      <c r="E35" s="48"/>
      <c r="F35" s="48">
        <v>1000</v>
      </c>
    </row>
    <row r="36" spans="1:6" ht="24" customHeight="1">
      <c r="A36" s="55">
        <v>302</v>
      </c>
      <c r="B36" s="53" t="s">
        <v>197</v>
      </c>
      <c r="C36" s="52" t="s">
        <v>198</v>
      </c>
      <c r="D36" s="48">
        <f t="shared" si="0"/>
        <v>0</v>
      </c>
      <c r="E36" s="48"/>
      <c r="F36" s="48"/>
    </row>
    <row r="37" spans="1:6" ht="24" customHeight="1">
      <c r="A37" s="55">
        <v>302</v>
      </c>
      <c r="B37" s="53" t="s">
        <v>199</v>
      </c>
      <c r="C37" s="52" t="s">
        <v>200</v>
      </c>
      <c r="D37" s="48">
        <f t="shared" si="0"/>
        <v>0</v>
      </c>
      <c r="E37" s="48"/>
      <c r="F37" s="48"/>
    </row>
    <row r="38" spans="1:6" ht="24" customHeight="1">
      <c r="A38" s="55">
        <v>302</v>
      </c>
      <c r="B38" s="53" t="s">
        <v>201</v>
      </c>
      <c r="C38" s="52" t="s">
        <v>202</v>
      </c>
      <c r="D38" s="48">
        <f t="shared" si="0"/>
        <v>50000</v>
      </c>
      <c r="E38" s="48"/>
      <c r="F38" s="48">
        <v>50000</v>
      </c>
    </row>
    <row r="39" spans="1:6" ht="24" customHeight="1">
      <c r="A39" s="55">
        <v>302</v>
      </c>
      <c r="B39" s="53" t="s">
        <v>203</v>
      </c>
      <c r="C39" s="52" t="s">
        <v>204</v>
      </c>
      <c r="D39" s="48">
        <f t="shared" si="0"/>
        <v>0</v>
      </c>
      <c r="E39" s="48"/>
      <c r="F39" s="48"/>
    </row>
    <row r="40" spans="1:6" ht="24" customHeight="1">
      <c r="A40" s="55">
        <v>302</v>
      </c>
      <c r="B40" s="53" t="s">
        <v>205</v>
      </c>
      <c r="C40" s="52" t="s">
        <v>206</v>
      </c>
      <c r="D40" s="48">
        <f t="shared" si="0"/>
        <v>61138</v>
      </c>
      <c r="E40" s="48"/>
      <c r="F40" s="48">
        <v>61138</v>
      </c>
    </row>
    <row r="41" spans="1:6" ht="24" customHeight="1">
      <c r="A41" s="55">
        <v>302</v>
      </c>
      <c r="B41" s="53" t="s">
        <v>207</v>
      </c>
      <c r="C41" s="52" t="s">
        <v>208</v>
      </c>
      <c r="D41" s="48">
        <f t="shared" si="0"/>
        <v>93600</v>
      </c>
      <c r="E41" s="48"/>
      <c r="F41" s="48">
        <v>93600</v>
      </c>
    </row>
    <row r="42" spans="1:6" ht="24" customHeight="1">
      <c r="A42" s="55">
        <v>302</v>
      </c>
      <c r="B42" s="53" t="s">
        <v>209</v>
      </c>
      <c r="C42" s="52" t="s">
        <v>210</v>
      </c>
      <c r="D42" s="48">
        <f t="shared" si="0"/>
        <v>513420</v>
      </c>
      <c r="E42" s="48"/>
      <c r="F42" s="48">
        <v>513420</v>
      </c>
    </row>
    <row r="43" spans="1:6" ht="24" customHeight="1">
      <c r="A43" s="55">
        <v>302</v>
      </c>
      <c r="B43" s="53" t="s">
        <v>211</v>
      </c>
      <c r="C43" s="52" t="s">
        <v>212</v>
      </c>
      <c r="D43" s="48">
        <f t="shared" si="0"/>
        <v>0</v>
      </c>
      <c r="E43" s="48"/>
      <c r="F43" s="48"/>
    </row>
    <row r="44" spans="1:6" ht="24" customHeight="1">
      <c r="A44" s="55">
        <v>302</v>
      </c>
      <c r="B44" s="53" t="s">
        <v>213</v>
      </c>
      <c r="C44" s="52" t="s">
        <v>214</v>
      </c>
      <c r="D44" s="48">
        <f t="shared" si="0"/>
        <v>0</v>
      </c>
      <c r="E44" s="48"/>
      <c r="F44" s="48"/>
    </row>
    <row r="45" spans="1:6" ht="24" customHeight="1">
      <c r="A45" s="55">
        <v>302</v>
      </c>
      <c r="B45" s="53" t="s">
        <v>215</v>
      </c>
      <c r="C45" s="52" t="s">
        <v>216</v>
      </c>
      <c r="D45" s="48">
        <f t="shared" si="0"/>
        <v>0</v>
      </c>
      <c r="E45" s="48"/>
      <c r="F45" s="48"/>
    </row>
    <row r="46" spans="1:6" ht="24" customHeight="1">
      <c r="A46" s="55">
        <v>302</v>
      </c>
      <c r="B46" s="53" t="s">
        <v>217</v>
      </c>
      <c r="C46" s="52" t="s">
        <v>218</v>
      </c>
      <c r="D46" s="48">
        <f t="shared" si="0"/>
        <v>79000</v>
      </c>
      <c r="E46" s="48"/>
      <c r="F46" s="48">
        <v>79000</v>
      </c>
    </row>
    <row r="47" spans="1:6" ht="24" customHeight="1">
      <c r="A47" s="55">
        <v>303</v>
      </c>
      <c r="B47" s="57"/>
      <c r="C47" s="52" t="s">
        <v>219</v>
      </c>
      <c r="D47" s="48">
        <f t="shared" si="0"/>
        <v>220103</v>
      </c>
      <c r="E47" s="48">
        <f>E56+E59</f>
        <v>220103</v>
      </c>
      <c r="F47" s="48"/>
    </row>
    <row r="48" spans="1:6" ht="24" customHeight="1">
      <c r="A48" s="55">
        <v>303</v>
      </c>
      <c r="B48" s="59" t="s">
        <v>152</v>
      </c>
      <c r="C48" s="52" t="s">
        <v>220</v>
      </c>
      <c r="D48" s="48">
        <f t="shared" si="0"/>
        <v>0</v>
      </c>
      <c r="E48" s="48"/>
      <c r="F48" s="48"/>
    </row>
    <row r="49" spans="1:6" ht="24" customHeight="1">
      <c r="A49" s="55">
        <v>303</v>
      </c>
      <c r="B49" s="53" t="s">
        <v>163</v>
      </c>
      <c r="C49" s="52" t="s">
        <v>221</v>
      </c>
      <c r="D49" s="48">
        <f t="shared" si="0"/>
        <v>0</v>
      </c>
      <c r="E49" s="48"/>
      <c r="F49" s="48"/>
    </row>
    <row r="50" spans="1:6" ht="24" customHeight="1">
      <c r="A50" s="55">
        <v>303</v>
      </c>
      <c r="B50" s="59" t="s">
        <v>165</v>
      </c>
      <c r="C50" s="52" t="s">
        <v>222</v>
      </c>
      <c r="D50" s="48">
        <f t="shared" si="0"/>
        <v>0</v>
      </c>
      <c r="E50" s="48"/>
      <c r="F50" s="48"/>
    </row>
    <row r="51" spans="1:6" ht="24" customHeight="1">
      <c r="A51" s="55">
        <v>303</v>
      </c>
      <c r="B51" s="53" t="s">
        <v>167</v>
      </c>
      <c r="C51" s="52" t="s">
        <v>223</v>
      </c>
      <c r="D51" s="48">
        <f t="shared" si="0"/>
        <v>0</v>
      </c>
      <c r="E51" s="48"/>
      <c r="F51" s="48"/>
    </row>
    <row r="52" spans="1:6" ht="24" customHeight="1">
      <c r="A52" s="55">
        <v>303</v>
      </c>
      <c r="B52" s="59" t="s">
        <v>169</v>
      </c>
      <c r="C52" s="52" t="s">
        <v>224</v>
      </c>
      <c r="D52" s="48">
        <f t="shared" si="0"/>
        <v>0</v>
      </c>
      <c r="E52" s="48"/>
      <c r="F52" s="48"/>
    </row>
    <row r="53" spans="1:6" ht="24" customHeight="1">
      <c r="A53" s="55">
        <v>303</v>
      </c>
      <c r="B53" s="53" t="s">
        <v>225</v>
      </c>
      <c r="C53" s="52" t="s">
        <v>226</v>
      </c>
      <c r="D53" s="48">
        <f t="shared" si="0"/>
        <v>0</v>
      </c>
      <c r="E53" s="48"/>
      <c r="F53" s="48"/>
    </row>
    <row r="54" spans="1:6" ht="24" customHeight="1">
      <c r="A54" s="55">
        <v>303</v>
      </c>
      <c r="B54" s="59" t="s">
        <v>227</v>
      </c>
      <c r="C54" s="52" t="s">
        <v>228</v>
      </c>
      <c r="D54" s="48">
        <f t="shared" si="0"/>
        <v>0</v>
      </c>
      <c r="E54" s="48"/>
      <c r="F54" s="48"/>
    </row>
    <row r="55" spans="1:6" ht="24" customHeight="1">
      <c r="A55" s="55">
        <v>303</v>
      </c>
      <c r="B55" s="53" t="s">
        <v>229</v>
      </c>
      <c r="C55" s="52" t="s">
        <v>230</v>
      </c>
      <c r="D55" s="48">
        <f t="shared" si="0"/>
        <v>0</v>
      </c>
      <c r="E55" s="48"/>
      <c r="F55" s="48"/>
    </row>
    <row r="56" spans="1:6" ht="24" customHeight="1">
      <c r="A56" s="55">
        <v>303</v>
      </c>
      <c r="B56" s="59" t="s">
        <v>231</v>
      </c>
      <c r="C56" s="52" t="s">
        <v>232</v>
      </c>
      <c r="D56" s="48">
        <f t="shared" si="0"/>
        <v>213983</v>
      </c>
      <c r="E56" s="48">
        <v>213983</v>
      </c>
      <c r="F56" s="48"/>
    </row>
    <row r="57" spans="1:6" ht="24" customHeight="1">
      <c r="A57" s="55">
        <v>303</v>
      </c>
      <c r="B57" s="53" t="s">
        <v>233</v>
      </c>
      <c r="C57" s="52" t="s">
        <v>234</v>
      </c>
      <c r="D57" s="48">
        <f t="shared" si="0"/>
        <v>0</v>
      </c>
      <c r="E57" s="48"/>
      <c r="F57" s="48"/>
    </row>
    <row r="58" spans="1:6" ht="24" customHeight="1">
      <c r="A58" s="55">
        <v>303</v>
      </c>
      <c r="B58" s="59" t="s">
        <v>235</v>
      </c>
      <c r="C58" s="52" t="s">
        <v>236</v>
      </c>
      <c r="D58" s="48">
        <f t="shared" si="0"/>
        <v>0</v>
      </c>
      <c r="E58" s="14"/>
      <c r="F58" s="13"/>
    </row>
    <row r="59" spans="1:6" ht="24" customHeight="1">
      <c r="A59" s="55">
        <v>303</v>
      </c>
      <c r="B59" s="53" t="s">
        <v>217</v>
      </c>
      <c r="C59" s="52" t="s">
        <v>237</v>
      </c>
      <c r="D59" s="48">
        <f t="shared" si="0"/>
        <v>6120</v>
      </c>
      <c r="E59" s="14">
        <v>6120</v>
      </c>
      <c r="F59" s="13"/>
    </row>
    <row r="60" spans="1:6" ht="24" customHeight="1">
      <c r="A60" s="55">
        <v>310</v>
      </c>
      <c r="B60" s="57"/>
      <c r="C60" s="52" t="s">
        <v>238</v>
      </c>
      <c r="D60" s="48">
        <f t="shared" si="0"/>
        <v>153000</v>
      </c>
      <c r="E60" s="26"/>
      <c r="F60" s="13">
        <f>F61+F66</f>
        <v>153000</v>
      </c>
    </row>
    <row r="61" spans="1:6" ht="24" customHeight="1">
      <c r="A61" s="55">
        <v>310</v>
      </c>
      <c r="B61" s="53" t="s">
        <v>163</v>
      </c>
      <c r="C61" s="52" t="s">
        <v>239</v>
      </c>
      <c r="D61" s="48">
        <f t="shared" si="0"/>
        <v>133000</v>
      </c>
      <c r="E61" s="14"/>
      <c r="F61" s="13">
        <v>133000</v>
      </c>
    </row>
    <row r="62" spans="1:6" ht="24" customHeight="1">
      <c r="A62" s="55">
        <v>310</v>
      </c>
      <c r="B62" s="53" t="s">
        <v>240</v>
      </c>
      <c r="C62" s="52" t="s">
        <v>241</v>
      </c>
      <c r="D62" s="48">
        <f t="shared" si="0"/>
        <v>0</v>
      </c>
      <c r="E62" s="14"/>
      <c r="F62" s="13"/>
    </row>
    <row r="63" spans="1:6" ht="24" customHeight="1">
      <c r="A63" s="55">
        <v>310</v>
      </c>
      <c r="B63" s="53" t="s">
        <v>242</v>
      </c>
      <c r="C63" s="52" t="s">
        <v>243</v>
      </c>
      <c r="D63" s="48">
        <f t="shared" si="0"/>
        <v>0</v>
      </c>
      <c r="E63" s="14"/>
      <c r="F63" s="13"/>
    </row>
    <row r="64" spans="1:6" ht="24" customHeight="1">
      <c r="A64" s="55">
        <v>310</v>
      </c>
      <c r="B64" s="53" t="s">
        <v>244</v>
      </c>
      <c r="C64" s="52" t="s">
        <v>245</v>
      </c>
      <c r="D64" s="48">
        <f t="shared" si="0"/>
        <v>0</v>
      </c>
      <c r="E64" s="14"/>
      <c r="F64" s="13"/>
    </row>
    <row r="65" spans="1:6" s="8" customFormat="1" ht="24" customHeight="1">
      <c r="A65" s="55">
        <v>310</v>
      </c>
      <c r="B65" s="53" t="s">
        <v>246</v>
      </c>
      <c r="C65" s="52" t="s">
        <v>247</v>
      </c>
      <c r="D65" s="48">
        <f t="shared" si="0"/>
        <v>0</v>
      </c>
      <c r="E65" s="14"/>
      <c r="F65" s="13"/>
    </row>
    <row r="66" spans="1:6" s="8" customFormat="1" ht="24" customHeight="1">
      <c r="A66" s="55">
        <v>310</v>
      </c>
      <c r="B66" s="53" t="s">
        <v>217</v>
      </c>
      <c r="C66" s="52" t="s">
        <v>238</v>
      </c>
      <c r="D66" s="48">
        <f t="shared" si="0"/>
        <v>20000</v>
      </c>
      <c r="E66" s="14"/>
      <c r="F66" s="13">
        <v>20000</v>
      </c>
    </row>
    <row r="67" spans="1:6" s="8" customFormat="1" ht="24" customHeight="1">
      <c r="A67" s="71" t="s">
        <v>17</v>
      </c>
      <c r="B67" s="72"/>
      <c r="C67" s="75"/>
      <c r="D67" s="7">
        <f>D9+D17+D47+D60</f>
        <v>6601790</v>
      </c>
      <c r="E67" s="7">
        <f>E9+E47</f>
        <v>5257778</v>
      </c>
      <c r="F67" s="13">
        <f>F17+F60</f>
        <v>1344012</v>
      </c>
    </row>
    <row r="68" spans="1:6" s="8" customFormat="1" ht="22.5" customHeight="1">
      <c r="A68" s="17"/>
      <c r="B68" s="17"/>
      <c r="C68" s="17"/>
      <c r="D68" s="17"/>
      <c r="E68" s="17"/>
      <c r="F68" s="18"/>
    </row>
    <row r="69" spans="1:6" s="8" customFormat="1" ht="22.5" customHeight="1">
      <c r="A69" s="17"/>
      <c r="B69" s="17"/>
      <c r="C69" s="17"/>
      <c r="D69" s="17"/>
      <c r="E69" s="17"/>
      <c r="F69" s="18"/>
    </row>
    <row r="70" spans="1:6" s="8" customFormat="1" ht="22.5" customHeight="1">
      <c r="A70" s="17"/>
      <c r="B70" s="17"/>
      <c r="C70" s="17"/>
      <c r="D70" s="17"/>
      <c r="E70" s="17"/>
      <c r="F70" s="19"/>
    </row>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sheetData>
  <sheetProtection/>
  <mergeCells count="10">
    <mergeCell ref="A2:F2"/>
    <mergeCell ref="A4:C4"/>
    <mergeCell ref="A6:C6"/>
    <mergeCell ref="A67:C67"/>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B13" sqref="B1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9"/>
      <c r="B2" s="79"/>
      <c r="C2" s="79"/>
      <c r="D2" s="79"/>
      <c r="E2" s="79"/>
      <c r="F2" s="79"/>
    </row>
    <row r="3" spans="1:7" ht="36" customHeight="1">
      <c r="A3" s="63" t="s">
        <v>111</v>
      </c>
      <c r="B3" s="63"/>
      <c r="C3" s="63"/>
      <c r="D3" s="63"/>
      <c r="E3" s="63"/>
      <c r="F3" s="63"/>
      <c r="G3" s="67"/>
    </row>
    <row r="4" s="28" customFormat="1" ht="29.25" customHeight="1">
      <c r="G4" s="29" t="s">
        <v>48</v>
      </c>
    </row>
    <row r="5" spans="1:7" s="30" customFormat="1" ht="32.25" customHeight="1">
      <c r="A5" s="83" t="s">
        <v>55</v>
      </c>
      <c r="B5" s="84"/>
      <c r="C5" s="84"/>
      <c r="D5" s="84"/>
      <c r="E5" s="84"/>
      <c r="F5" s="85"/>
      <c r="G5" s="86" t="s">
        <v>57</v>
      </c>
    </row>
    <row r="6" spans="1:7" s="30" customFormat="1" ht="32.25" customHeight="1">
      <c r="A6" s="82" t="s">
        <v>17</v>
      </c>
      <c r="B6" s="82" t="s">
        <v>49</v>
      </c>
      <c r="C6" s="82" t="s">
        <v>54</v>
      </c>
      <c r="D6" s="81" t="s">
        <v>50</v>
      </c>
      <c r="E6" s="66"/>
      <c r="F6" s="66"/>
      <c r="G6" s="87"/>
    </row>
    <row r="7" spans="1:7" s="30" customFormat="1" ht="32.25" customHeight="1">
      <c r="A7" s="78"/>
      <c r="B7" s="78"/>
      <c r="C7" s="78"/>
      <c r="D7" s="31" t="s">
        <v>51</v>
      </c>
      <c r="E7" s="31" t="s">
        <v>52</v>
      </c>
      <c r="F7" s="31" t="s">
        <v>53</v>
      </c>
      <c r="G7" s="88"/>
    </row>
    <row r="8" spans="1:7" s="28" customFormat="1" ht="67.5" customHeight="1">
      <c r="A8" s="32">
        <v>1</v>
      </c>
      <c r="B8" s="32"/>
      <c r="C8" s="32">
        <v>1</v>
      </c>
      <c r="D8" s="32"/>
      <c r="E8" s="32"/>
      <c r="F8" s="32"/>
      <c r="G8" s="32"/>
    </row>
    <row r="18" spans="1:6" ht="30.75" customHeight="1">
      <c r="A18" s="80"/>
      <c r="B18" s="80"/>
      <c r="C18" s="80"/>
      <c r="D18" s="80"/>
      <c r="E18" s="80"/>
      <c r="F18" s="80"/>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0">
      <selection activeCell="A12" sqref="A12"/>
    </sheetView>
  </sheetViews>
  <sheetFormatPr defaultColWidth="9.00390625" defaultRowHeight="14.25"/>
  <cols>
    <col min="1" max="1" width="121.375" style="35" customWidth="1"/>
    <col min="13" max="13" width="13.25390625" style="0" customWidth="1"/>
  </cols>
  <sheetData>
    <row r="1" spans="1:13" ht="69" customHeight="1">
      <c r="A1" s="43" t="s">
        <v>104</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4" t="s">
        <v>101</v>
      </c>
      <c r="B3" s="21"/>
      <c r="C3" s="21"/>
      <c r="D3" s="21"/>
      <c r="E3" s="21"/>
      <c r="F3" s="21"/>
      <c r="G3" s="21"/>
      <c r="H3" s="21"/>
      <c r="I3" s="21"/>
      <c r="J3" s="21"/>
      <c r="K3" s="21"/>
      <c r="L3" s="21"/>
      <c r="M3" s="21"/>
    </row>
    <row r="4" spans="1:13" ht="24" customHeight="1">
      <c r="A4" s="44" t="s">
        <v>102</v>
      </c>
      <c r="B4" s="21"/>
      <c r="C4" s="21"/>
      <c r="D4" s="21"/>
      <c r="E4" s="21"/>
      <c r="F4" s="21"/>
      <c r="G4" s="21"/>
      <c r="H4" s="21"/>
      <c r="I4" s="21"/>
      <c r="J4" s="21"/>
      <c r="K4" s="21"/>
      <c r="L4" s="21"/>
      <c r="M4" s="21"/>
    </row>
    <row r="5" spans="1:13" ht="58.5">
      <c r="A5" s="44" t="s">
        <v>248</v>
      </c>
      <c r="B5" s="21"/>
      <c r="C5" s="21"/>
      <c r="D5" s="21"/>
      <c r="E5" s="21"/>
      <c r="F5" s="21"/>
      <c r="G5" s="21"/>
      <c r="H5" s="21"/>
      <c r="I5" s="21"/>
      <c r="J5" s="21"/>
      <c r="K5" s="21"/>
      <c r="L5" s="21"/>
      <c r="M5" s="21"/>
    </row>
    <row r="6" spans="1:13" ht="39">
      <c r="A6" s="44" t="s">
        <v>249</v>
      </c>
      <c r="B6" s="21"/>
      <c r="C6" s="21"/>
      <c r="D6" s="21"/>
      <c r="E6" s="21"/>
      <c r="F6" s="21"/>
      <c r="G6" s="21"/>
      <c r="H6" s="21"/>
      <c r="I6" s="21"/>
      <c r="J6" s="21"/>
      <c r="K6" s="21"/>
      <c r="L6" s="21"/>
      <c r="M6" s="21"/>
    </row>
    <row r="7" spans="1:13" ht="39">
      <c r="A7" s="42" t="s">
        <v>251</v>
      </c>
      <c r="B7" s="21"/>
      <c r="C7" s="21"/>
      <c r="D7" s="21"/>
      <c r="E7" s="21"/>
      <c r="F7" s="21"/>
      <c r="G7" s="21"/>
      <c r="H7" s="21"/>
      <c r="I7" s="21"/>
      <c r="J7" s="21"/>
      <c r="K7" s="21"/>
      <c r="L7" s="21"/>
      <c r="M7" s="21"/>
    </row>
    <row r="8" spans="1:13" ht="39">
      <c r="A8" s="42" t="s">
        <v>250</v>
      </c>
      <c r="B8" s="21"/>
      <c r="C8" s="21"/>
      <c r="D8" s="21"/>
      <c r="E8" s="21"/>
      <c r="F8" s="21"/>
      <c r="G8" s="21"/>
      <c r="H8" s="21"/>
      <c r="I8" s="21"/>
      <c r="J8" s="21"/>
      <c r="K8" s="21"/>
      <c r="L8" s="21"/>
      <c r="M8" s="21"/>
    </row>
    <row r="9" spans="1:13" ht="24" customHeight="1">
      <c r="A9" s="42" t="s">
        <v>103</v>
      </c>
      <c r="B9" s="21"/>
      <c r="C9" s="21"/>
      <c r="D9" s="21"/>
      <c r="E9" s="21"/>
      <c r="F9" s="21"/>
      <c r="G9" s="21"/>
      <c r="H9" s="21"/>
      <c r="I9" s="21"/>
      <c r="J9" s="21"/>
      <c r="K9" s="21"/>
      <c r="L9" s="21"/>
      <c r="M9" s="21"/>
    </row>
    <row r="10" ht="19.5">
      <c r="A10" s="42" t="s">
        <v>252</v>
      </c>
    </row>
    <row r="11" ht="97.5">
      <c r="A11" s="44" t="s">
        <v>294</v>
      </c>
    </row>
    <row r="12" ht="78">
      <c r="A12" s="44" t="s">
        <v>295</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6"/>
  <sheetViews>
    <sheetView zoomScalePageLayoutView="0" workbookViewId="0" topLeftCell="A1">
      <selection activeCell="B25" sqref="B25:H25"/>
    </sheetView>
  </sheetViews>
  <sheetFormatPr defaultColWidth="9.00390625" defaultRowHeight="14.25"/>
  <cols>
    <col min="1" max="1" width="12.75390625" style="36" bestFit="1" customWidth="1"/>
    <col min="2" max="2" width="13.625" style="41" bestFit="1" customWidth="1"/>
    <col min="3" max="3" width="12.75390625" style="41" bestFit="1" customWidth="1"/>
    <col min="4" max="4" width="1.37890625" style="41" bestFit="1" customWidth="1"/>
    <col min="5" max="5" width="12.75390625" style="41" bestFit="1" customWidth="1"/>
    <col min="6" max="6" width="8.75390625" style="41" bestFit="1" customWidth="1"/>
    <col min="7" max="7" width="6.25390625" style="41" bestFit="1" customWidth="1"/>
    <col min="8" max="16384" width="9.00390625" style="36" customWidth="1"/>
  </cols>
  <sheetData>
    <row r="1" spans="1:8" ht="46.5" customHeight="1">
      <c r="A1" s="126" t="s">
        <v>65</v>
      </c>
      <c r="B1" s="127"/>
      <c r="C1" s="127"/>
      <c r="D1" s="127"/>
      <c r="E1" s="127"/>
      <c r="F1" s="127"/>
      <c r="G1" s="127"/>
      <c r="H1" s="128"/>
    </row>
    <row r="2" spans="1:8" ht="33" customHeight="1">
      <c r="A2" s="111" t="s">
        <v>66</v>
      </c>
      <c r="B2" s="112"/>
      <c r="C2" s="112"/>
      <c r="D2" s="112"/>
      <c r="E2" s="112"/>
      <c r="F2" s="112"/>
      <c r="G2" s="112"/>
      <c r="H2" s="113"/>
    </row>
    <row r="3" spans="1:8" ht="25.5" customHeight="1">
      <c r="A3" s="89" t="s">
        <v>254</v>
      </c>
      <c r="B3" s="90"/>
      <c r="C3" s="90"/>
      <c r="D3" s="90"/>
      <c r="E3" s="90"/>
      <c r="F3" s="90"/>
      <c r="G3" s="90"/>
      <c r="H3" s="91"/>
    </row>
    <row r="4" spans="1:8" ht="25.5" customHeight="1">
      <c r="A4" s="37" t="s">
        <v>67</v>
      </c>
      <c r="B4" s="111" t="s">
        <v>253</v>
      </c>
      <c r="C4" s="112"/>
      <c r="D4" s="112"/>
      <c r="E4" s="112"/>
      <c r="F4" s="112"/>
      <c r="G4" s="112"/>
      <c r="H4" s="113"/>
    </row>
    <row r="5" spans="1:8" ht="25.5" customHeight="1">
      <c r="A5" s="106" t="s">
        <v>68</v>
      </c>
      <c r="B5" s="92" t="s">
        <v>69</v>
      </c>
      <c r="C5" s="93"/>
      <c r="D5" s="93"/>
      <c r="E5" s="93"/>
      <c r="F5" s="93"/>
      <c r="G5" s="93"/>
      <c r="H5" s="94"/>
    </row>
    <row r="6" spans="1:8" ht="25.5" customHeight="1">
      <c r="A6" s="108"/>
      <c r="B6" s="92" t="s">
        <v>255</v>
      </c>
      <c r="C6" s="93"/>
      <c r="D6" s="93"/>
      <c r="E6" s="93"/>
      <c r="F6" s="93"/>
      <c r="G6" s="93"/>
      <c r="H6" s="94"/>
    </row>
    <row r="7" spans="1:8" ht="45" customHeight="1">
      <c r="A7" s="37" t="s">
        <v>70</v>
      </c>
      <c r="B7" s="92" t="s">
        <v>256</v>
      </c>
      <c r="C7" s="93"/>
      <c r="D7" s="93"/>
      <c r="E7" s="93"/>
      <c r="F7" s="93"/>
      <c r="G7" s="93"/>
      <c r="H7" s="94"/>
    </row>
    <row r="8" spans="1:8" ht="25.5" customHeight="1">
      <c r="A8" s="37" t="s">
        <v>71</v>
      </c>
      <c r="B8" s="38" t="s">
        <v>257</v>
      </c>
      <c r="C8" s="38" t="s">
        <v>72</v>
      </c>
      <c r="D8" s="89" t="s">
        <v>258</v>
      </c>
      <c r="E8" s="91"/>
      <c r="F8" s="38" t="s">
        <v>73</v>
      </c>
      <c r="G8" s="89">
        <v>18930665672</v>
      </c>
      <c r="H8" s="91"/>
    </row>
    <row r="9" spans="1:8" ht="25.5" customHeight="1">
      <c r="A9" s="37" t="s">
        <v>74</v>
      </c>
      <c r="B9" s="125">
        <v>42736</v>
      </c>
      <c r="C9" s="113"/>
      <c r="D9" s="111" t="s">
        <v>75</v>
      </c>
      <c r="E9" s="113"/>
      <c r="F9" s="125">
        <v>43100</v>
      </c>
      <c r="G9" s="112"/>
      <c r="H9" s="113"/>
    </row>
    <row r="10" spans="1:8" ht="75" customHeight="1">
      <c r="A10" s="37" t="s">
        <v>76</v>
      </c>
      <c r="B10" s="99" t="s">
        <v>262</v>
      </c>
      <c r="C10" s="100"/>
      <c r="D10" s="100"/>
      <c r="E10" s="100"/>
      <c r="F10" s="100"/>
      <c r="G10" s="100"/>
      <c r="H10" s="101"/>
    </row>
    <row r="11" spans="1:8" ht="75" customHeight="1">
      <c r="A11" s="37" t="s">
        <v>77</v>
      </c>
      <c r="B11" s="99" t="s">
        <v>261</v>
      </c>
      <c r="C11" s="100"/>
      <c r="D11" s="100"/>
      <c r="E11" s="100"/>
      <c r="F11" s="100"/>
      <c r="G11" s="100"/>
      <c r="H11" s="101"/>
    </row>
    <row r="12" spans="1:8" ht="34.5" customHeight="1">
      <c r="A12" s="103" t="s">
        <v>78</v>
      </c>
      <c r="B12" s="119" t="s">
        <v>260</v>
      </c>
      <c r="C12" s="120"/>
      <c r="D12" s="120"/>
      <c r="E12" s="120"/>
      <c r="F12" s="120"/>
      <c r="G12" s="120"/>
      <c r="H12" s="121"/>
    </row>
    <row r="13" spans="1:8" ht="39.75" customHeight="1">
      <c r="A13" s="105"/>
      <c r="B13" s="122"/>
      <c r="C13" s="123"/>
      <c r="D13" s="123"/>
      <c r="E13" s="123"/>
      <c r="F13" s="123"/>
      <c r="G13" s="123"/>
      <c r="H13" s="124"/>
    </row>
    <row r="14" spans="1:8" ht="34.5" customHeight="1">
      <c r="A14" s="103" t="s">
        <v>79</v>
      </c>
      <c r="B14" s="119" t="s">
        <v>259</v>
      </c>
      <c r="C14" s="120"/>
      <c r="D14" s="120"/>
      <c r="E14" s="120"/>
      <c r="F14" s="120"/>
      <c r="G14" s="120"/>
      <c r="H14" s="121"/>
    </row>
    <row r="15" spans="1:8" ht="39.75" customHeight="1">
      <c r="A15" s="105"/>
      <c r="B15" s="122"/>
      <c r="C15" s="123"/>
      <c r="D15" s="123"/>
      <c r="E15" s="123"/>
      <c r="F15" s="123"/>
      <c r="G15" s="123"/>
      <c r="H15" s="124"/>
    </row>
    <row r="16" spans="1:8" ht="30" customHeight="1">
      <c r="A16" s="117" t="s">
        <v>80</v>
      </c>
      <c r="B16" s="118"/>
      <c r="C16" s="117">
        <v>26862</v>
      </c>
      <c r="D16" s="118"/>
      <c r="E16" s="117" t="s">
        <v>81</v>
      </c>
      <c r="F16" s="118"/>
      <c r="G16" s="117">
        <v>26862</v>
      </c>
      <c r="H16" s="118"/>
    </row>
    <row r="17" spans="1:8" ht="30" customHeight="1">
      <c r="A17" s="117" t="s">
        <v>82</v>
      </c>
      <c r="B17" s="118"/>
      <c r="C17" s="117">
        <v>35397</v>
      </c>
      <c r="D17" s="118"/>
      <c r="E17" s="117" t="s">
        <v>83</v>
      </c>
      <c r="F17" s="118"/>
      <c r="G17" s="117">
        <v>16985.2</v>
      </c>
      <c r="H17" s="118"/>
    </row>
    <row r="18" spans="1:8" ht="25.5" customHeight="1">
      <c r="A18" s="39" t="s">
        <v>84</v>
      </c>
      <c r="B18" s="111" t="s">
        <v>85</v>
      </c>
      <c r="C18" s="112"/>
      <c r="D18" s="112"/>
      <c r="E18" s="113"/>
      <c r="F18" s="111" t="s">
        <v>86</v>
      </c>
      <c r="G18" s="112"/>
      <c r="H18" s="113"/>
    </row>
    <row r="19" spans="1:8" ht="25.5" customHeight="1">
      <c r="A19" s="49"/>
      <c r="B19" s="114" t="s">
        <v>265</v>
      </c>
      <c r="C19" s="115"/>
      <c r="D19" s="115"/>
      <c r="E19" s="116"/>
      <c r="F19" s="89">
        <v>12342</v>
      </c>
      <c r="G19" s="90"/>
      <c r="H19" s="91"/>
    </row>
    <row r="20" spans="1:8" ht="30" customHeight="1">
      <c r="A20" s="49" t="s">
        <v>87</v>
      </c>
      <c r="B20" s="114" t="s">
        <v>266</v>
      </c>
      <c r="C20" s="115"/>
      <c r="D20" s="115"/>
      <c r="E20" s="116"/>
      <c r="F20" s="89">
        <v>12320</v>
      </c>
      <c r="G20" s="90"/>
      <c r="H20" s="91"/>
    </row>
    <row r="21" spans="1:8" ht="30" customHeight="1">
      <c r="A21" s="50"/>
      <c r="B21" s="114" t="s">
        <v>267</v>
      </c>
      <c r="C21" s="115"/>
      <c r="D21" s="115"/>
      <c r="E21" s="116"/>
      <c r="F21" s="89">
        <v>1100</v>
      </c>
      <c r="G21" s="90"/>
      <c r="H21" s="91"/>
    </row>
    <row r="22" spans="1:8" ht="30" customHeight="1">
      <c r="A22" s="51"/>
      <c r="B22" s="114" t="s">
        <v>268</v>
      </c>
      <c r="C22" s="115"/>
      <c r="D22" s="115"/>
      <c r="E22" s="116"/>
      <c r="F22" s="89">
        <v>1100</v>
      </c>
      <c r="G22" s="90"/>
      <c r="H22" s="91"/>
    </row>
    <row r="23" spans="1:8" ht="75" customHeight="1">
      <c r="A23" s="37" t="s">
        <v>88</v>
      </c>
      <c r="B23" s="99" t="s">
        <v>263</v>
      </c>
      <c r="C23" s="100"/>
      <c r="D23" s="100"/>
      <c r="E23" s="100"/>
      <c r="F23" s="100"/>
      <c r="G23" s="100"/>
      <c r="H23" s="101"/>
    </row>
    <row r="24" spans="1:8" ht="75" customHeight="1">
      <c r="A24" s="37" t="s">
        <v>89</v>
      </c>
      <c r="B24" s="99" t="s">
        <v>264</v>
      </c>
      <c r="C24" s="100"/>
      <c r="D24" s="100"/>
      <c r="E24" s="100"/>
      <c r="F24" s="100"/>
      <c r="G24" s="100"/>
      <c r="H24" s="101"/>
    </row>
    <row r="25" spans="1:8" ht="75" customHeight="1">
      <c r="A25" s="37" t="s">
        <v>90</v>
      </c>
      <c r="B25" s="99" t="s">
        <v>291</v>
      </c>
      <c r="C25" s="100"/>
      <c r="D25" s="100"/>
      <c r="E25" s="100"/>
      <c r="F25" s="100"/>
      <c r="G25" s="100"/>
      <c r="H25" s="101"/>
    </row>
    <row r="26" spans="1:8" ht="34.5" customHeight="1">
      <c r="A26" s="111" t="s">
        <v>91</v>
      </c>
      <c r="B26" s="112"/>
      <c r="C26" s="112"/>
      <c r="D26" s="112"/>
      <c r="E26" s="112"/>
      <c r="F26" s="112"/>
      <c r="G26" s="112"/>
      <c r="H26" s="113"/>
    </row>
    <row r="27" spans="1:8" ht="34.5" customHeight="1">
      <c r="A27" s="40" t="s">
        <v>92</v>
      </c>
      <c r="B27" s="111" t="s">
        <v>93</v>
      </c>
      <c r="C27" s="112"/>
      <c r="D27" s="113"/>
      <c r="E27" s="111" t="s">
        <v>94</v>
      </c>
      <c r="F27" s="112"/>
      <c r="G27" s="112"/>
      <c r="H27" s="113"/>
    </row>
    <row r="28" spans="1:8" ht="30" customHeight="1">
      <c r="A28" s="103" t="s">
        <v>95</v>
      </c>
      <c r="B28" s="92" t="s">
        <v>269</v>
      </c>
      <c r="C28" s="93"/>
      <c r="D28" s="94"/>
      <c r="E28" s="92" t="s">
        <v>270</v>
      </c>
      <c r="F28" s="93"/>
      <c r="G28" s="93"/>
      <c r="H28" s="94"/>
    </row>
    <row r="29" spans="1:8" ht="30" customHeight="1">
      <c r="A29" s="104"/>
      <c r="B29" s="92" t="s">
        <v>271</v>
      </c>
      <c r="C29" s="93"/>
      <c r="D29" s="94"/>
      <c r="E29" s="95">
        <v>1</v>
      </c>
      <c r="F29" s="93"/>
      <c r="G29" s="93"/>
      <c r="H29" s="94"/>
    </row>
    <row r="30" spans="1:8" ht="30" customHeight="1">
      <c r="A30" s="104"/>
      <c r="B30" s="92" t="s">
        <v>272</v>
      </c>
      <c r="C30" s="93"/>
      <c r="D30" s="94"/>
      <c r="E30" s="95">
        <v>1</v>
      </c>
      <c r="F30" s="93"/>
      <c r="G30" s="93"/>
      <c r="H30" s="94"/>
    </row>
    <row r="31" spans="1:8" ht="30" customHeight="1">
      <c r="A31" s="105"/>
      <c r="B31" s="92" t="s">
        <v>273</v>
      </c>
      <c r="C31" s="93"/>
      <c r="D31" s="94"/>
      <c r="E31" s="95">
        <v>1</v>
      </c>
      <c r="F31" s="93"/>
      <c r="G31" s="93"/>
      <c r="H31" s="94"/>
    </row>
    <row r="32" spans="1:8" ht="30" customHeight="1">
      <c r="A32" s="106" t="s">
        <v>96</v>
      </c>
      <c r="B32" s="92" t="s">
        <v>274</v>
      </c>
      <c r="C32" s="93"/>
      <c r="D32" s="94"/>
      <c r="E32" s="92" t="s">
        <v>290</v>
      </c>
      <c r="F32" s="93"/>
      <c r="G32" s="93"/>
      <c r="H32" s="94"/>
    </row>
    <row r="33" spans="1:8" ht="30" customHeight="1">
      <c r="A33" s="107"/>
      <c r="B33" s="92" t="s">
        <v>275</v>
      </c>
      <c r="C33" s="93"/>
      <c r="D33" s="94"/>
      <c r="E33" s="95">
        <v>1</v>
      </c>
      <c r="F33" s="93"/>
      <c r="G33" s="93"/>
      <c r="H33" s="94"/>
    </row>
    <row r="34" spans="1:8" ht="30" customHeight="1">
      <c r="A34" s="107"/>
      <c r="B34" s="92" t="s">
        <v>276</v>
      </c>
      <c r="C34" s="93"/>
      <c r="D34" s="94"/>
      <c r="E34" s="95">
        <v>1</v>
      </c>
      <c r="F34" s="93"/>
      <c r="G34" s="93"/>
      <c r="H34" s="94"/>
    </row>
    <row r="35" spans="1:8" ht="30" customHeight="1">
      <c r="A35" s="108"/>
      <c r="B35" s="92" t="s">
        <v>277</v>
      </c>
      <c r="C35" s="93"/>
      <c r="D35" s="94"/>
      <c r="E35" s="92" t="s">
        <v>278</v>
      </c>
      <c r="F35" s="93"/>
      <c r="G35" s="93"/>
      <c r="H35" s="94"/>
    </row>
    <row r="36" spans="1:8" ht="30" customHeight="1">
      <c r="A36" s="106" t="s">
        <v>97</v>
      </c>
      <c r="B36" s="96" t="s">
        <v>279</v>
      </c>
      <c r="C36" s="97"/>
      <c r="D36" s="98"/>
      <c r="E36" s="95">
        <v>1</v>
      </c>
      <c r="F36" s="93"/>
      <c r="G36" s="93"/>
      <c r="H36" s="94"/>
    </row>
    <row r="37" spans="1:8" ht="30" customHeight="1">
      <c r="A37" s="107"/>
      <c r="B37" s="96" t="s">
        <v>280</v>
      </c>
      <c r="C37" s="97"/>
      <c r="D37" s="98"/>
      <c r="E37" s="95">
        <v>1</v>
      </c>
      <c r="F37" s="93"/>
      <c r="G37" s="93"/>
      <c r="H37" s="94"/>
    </row>
    <row r="38" spans="1:8" ht="30" customHeight="1">
      <c r="A38" s="107"/>
      <c r="B38" s="96" t="s">
        <v>281</v>
      </c>
      <c r="C38" s="97"/>
      <c r="D38" s="98"/>
      <c r="E38" s="95">
        <v>0.95</v>
      </c>
      <c r="F38" s="109"/>
      <c r="G38" s="109"/>
      <c r="H38" s="110"/>
    </row>
    <row r="39" spans="1:8" ht="30" customHeight="1">
      <c r="A39" s="108"/>
      <c r="B39" s="96" t="s">
        <v>282</v>
      </c>
      <c r="C39" s="97"/>
      <c r="D39" s="98"/>
      <c r="E39" s="95">
        <v>1</v>
      </c>
      <c r="F39" s="93"/>
      <c r="G39" s="93"/>
      <c r="H39" s="94"/>
    </row>
    <row r="40" spans="1:8" ht="30" customHeight="1">
      <c r="A40" s="103" t="s">
        <v>98</v>
      </c>
      <c r="B40" s="96" t="s">
        <v>283</v>
      </c>
      <c r="C40" s="97"/>
      <c r="D40" s="98"/>
      <c r="E40" s="96" t="s">
        <v>284</v>
      </c>
      <c r="F40" s="97"/>
      <c r="G40" s="97"/>
      <c r="H40" s="98"/>
    </row>
    <row r="41" spans="1:8" ht="30" customHeight="1">
      <c r="A41" s="104"/>
      <c r="B41" s="96" t="s">
        <v>285</v>
      </c>
      <c r="C41" s="97"/>
      <c r="D41" s="98"/>
      <c r="E41" s="96" t="s">
        <v>270</v>
      </c>
      <c r="F41" s="97"/>
      <c r="G41" s="97"/>
      <c r="H41" s="98"/>
    </row>
    <row r="42" spans="1:8" ht="30" customHeight="1">
      <c r="A42" s="104"/>
      <c r="B42" s="96" t="s">
        <v>286</v>
      </c>
      <c r="C42" s="97"/>
      <c r="D42" s="98"/>
      <c r="E42" s="96" t="s">
        <v>287</v>
      </c>
      <c r="F42" s="97"/>
      <c r="G42" s="97"/>
      <c r="H42" s="98"/>
    </row>
    <row r="43" spans="1:8" ht="30" customHeight="1">
      <c r="A43" s="105"/>
      <c r="B43" s="96" t="s">
        <v>288</v>
      </c>
      <c r="C43" s="97"/>
      <c r="D43" s="98"/>
      <c r="E43" s="95">
        <v>1</v>
      </c>
      <c r="F43" s="93"/>
      <c r="G43" s="93"/>
      <c r="H43" s="94"/>
    </row>
    <row r="44" spans="1:8" ht="30" customHeight="1">
      <c r="A44" s="37" t="s">
        <v>99</v>
      </c>
      <c r="B44" s="99" t="s">
        <v>84</v>
      </c>
      <c r="C44" s="100"/>
      <c r="D44" s="100"/>
      <c r="E44" s="100"/>
      <c r="F44" s="100"/>
      <c r="G44" s="100"/>
      <c r="H44" s="101"/>
    </row>
    <row r="45" spans="1:8" ht="34.5" customHeight="1">
      <c r="A45" s="89" t="s">
        <v>289</v>
      </c>
      <c r="B45" s="90"/>
      <c r="C45" s="90"/>
      <c r="D45" s="90"/>
      <c r="E45" s="90"/>
      <c r="F45" s="90"/>
      <c r="G45" s="90"/>
      <c r="H45" s="91"/>
    </row>
    <row r="46" spans="1:8" ht="25.5" customHeight="1">
      <c r="A46" s="102"/>
      <c r="B46" s="102"/>
      <c r="C46" s="102"/>
      <c r="D46" s="102"/>
      <c r="E46" s="102"/>
      <c r="F46" s="102"/>
      <c r="G46" s="102"/>
      <c r="H46" s="102"/>
    </row>
  </sheetData>
  <sheetProtection/>
  <mergeCells count="82">
    <mergeCell ref="A1:H1"/>
    <mergeCell ref="A2:H2"/>
    <mergeCell ref="A3:H3"/>
    <mergeCell ref="B4:H4"/>
    <mergeCell ref="A5:A6"/>
    <mergeCell ref="B5:H5"/>
    <mergeCell ref="B6:H6"/>
    <mergeCell ref="B7:H7"/>
    <mergeCell ref="D8:E8"/>
    <mergeCell ref="G8:H8"/>
    <mergeCell ref="B9:C9"/>
    <mergeCell ref="D9:E9"/>
    <mergeCell ref="F9:H9"/>
    <mergeCell ref="E17:F17"/>
    <mergeCell ref="G17:H17"/>
    <mergeCell ref="B10:H10"/>
    <mergeCell ref="B11:H11"/>
    <mergeCell ref="A12:A13"/>
    <mergeCell ref="B12:H13"/>
    <mergeCell ref="A14:A15"/>
    <mergeCell ref="B14:H15"/>
    <mergeCell ref="F21:H21"/>
    <mergeCell ref="B22:E22"/>
    <mergeCell ref="F22:H22"/>
    <mergeCell ref="B19:E19"/>
    <mergeCell ref="A16:B16"/>
    <mergeCell ref="C16:D16"/>
    <mergeCell ref="E16:F16"/>
    <mergeCell ref="G16:H16"/>
    <mergeCell ref="A17:B17"/>
    <mergeCell ref="C17:D17"/>
    <mergeCell ref="B24:H24"/>
    <mergeCell ref="B25:H25"/>
    <mergeCell ref="A26:H26"/>
    <mergeCell ref="B27:D27"/>
    <mergeCell ref="E27:H27"/>
    <mergeCell ref="B18:E18"/>
    <mergeCell ref="F18:H18"/>
    <mergeCell ref="B20:E20"/>
    <mergeCell ref="F20:H20"/>
    <mergeCell ref="B21:E21"/>
    <mergeCell ref="A28:A31"/>
    <mergeCell ref="B28:D28"/>
    <mergeCell ref="E28:H28"/>
    <mergeCell ref="B30:D30"/>
    <mergeCell ref="E30:H30"/>
    <mergeCell ref="B31:D31"/>
    <mergeCell ref="E31:H31"/>
    <mergeCell ref="A32:A35"/>
    <mergeCell ref="B32:D32"/>
    <mergeCell ref="E32:H32"/>
    <mergeCell ref="B34:D34"/>
    <mergeCell ref="E34:H34"/>
    <mergeCell ref="B35:D35"/>
    <mergeCell ref="E35:H35"/>
    <mergeCell ref="A36:A39"/>
    <mergeCell ref="B36:D36"/>
    <mergeCell ref="E36:H36"/>
    <mergeCell ref="B38:D38"/>
    <mergeCell ref="E38:H38"/>
    <mergeCell ref="B39:D39"/>
    <mergeCell ref="E39:H39"/>
    <mergeCell ref="B44:H44"/>
    <mergeCell ref="A45:H45"/>
    <mergeCell ref="A46:H46"/>
    <mergeCell ref="A40:A43"/>
    <mergeCell ref="B40:D40"/>
    <mergeCell ref="E40:H40"/>
    <mergeCell ref="B42:D42"/>
    <mergeCell ref="E42:H42"/>
    <mergeCell ref="B43:D43"/>
    <mergeCell ref="E43:H43"/>
    <mergeCell ref="F19:H19"/>
    <mergeCell ref="B29:D29"/>
    <mergeCell ref="E29:H29"/>
    <mergeCell ref="E33:H33"/>
    <mergeCell ref="E37:H37"/>
    <mergeCell ref="E41:H41"/>
    <mergeCell ref="B33:D33"/>
    <mergeCell ref="B37:D37"/>
    <mergeCell ref="B41:D41"/>
    <mergeCell ref="B23:H23"/>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292</v>
      </c>
      <c r="B1" s="20"/>
      <c r="C1" s="20"/>
      <c r="D1" s="20"/>
      <c r="E1" s="20"/>
      <c r="F1" s="20"/>
      <c r="G1" s="20"/>
      <c r="H1" s="20"/>
      <c r="I1" s="20"/>
      <c r="J1" s="20"/>
      <c r="K1" s="20"/>
      <c r="L1" s="20"/>
      <c r="M1" s="20"/>
    </row>
    <row r="2" ht="24" customHeight="1"/>
    <row r="3" spans="1:13" ht="37.5" customHeight="1">
      <c r="A3" s="61" t="s">
        <v>293</v>
      </c>
      <c r="B3" s="21"/>
      <c r="C3" s="21"/>
      <c r="D3" s="21"/>
      <c r="E3" s="21"/>
      <c r="F3" s="21"/>
      <c r="G3" s="21"/>
      <c r="H3" s="21"/>
      <c r="I3" s="21"/>
      <c r="J3" s="21"/>
      <c r="K3" s="21"/>
      <c r="L3" s="21"/>
      <c r="M3" s="21"/>
    </row>
    <row r="4" spans="1:13" ht="24" customHeight="1">
      <c r="A4" s="61"/>
      <c r="B4" s="21"/>
      <c r="C4" s="21"/>
      <c r="D4" s="21"/>
      <c r="E4" s="21"/>
      <c r="F4" s="21"/>
      <c r="G4" s="21"/>
      <c r="H4" s="21"/>
      <c r="I4" s="21"/>
      <c r="J4" s="21"/>
      <c r="K4" s="21"/>
      <c r="L4" s="21"/>
      <c r="M4" s="21"/>
    </row>
    <row r="5" spans="1:13" ht="24" customHeight="1">
      <c r="A5" s="61"/>
      <c r="B5" s="21"/>
      <c r="C5" s="21"/>
      <c r="D5" s="21"/>
      <c r="E5" s="21"/>
      <c r="F5" s="21"/>
      <c r="G5" s="21"/>
      <c r="H5" s="21"/>
      <c r="I5" s="21"/>
      <c r="J5" s="21"/>
      <c r="K5" s="21"/>
      <c r="L5" s="21"/>
      <c r="M5" s="21"/>
    </row>
    <row r="6" spans="1:13" ht="24" customHeight="1">
      <c r="A6" s="61"/>
      <c r="B6" s="21"/>
      <c r="C6" s="21"/>
      <c r="D6" s="21"/>
      <c r="E6" s="21"/>
      <c r="F6" s="21"/>
      <c r="G6" s="21"/>
      <c r="H6" s="21"/>
      <c r="I6" s="21"/>
      <c r="J6" s="21"/>
      <c r="K6" s="21"/>
      <c r="L6" s="21"/>
      <c r="M6" s="21"/>
    </row>
    <row r="7" ht="24" customHeight="1">
      <c r="A7" s="61"/>
    </row>
    <row r="8" spans="1:13" ht="24" customHeight="1">
      <c r="A8" s="61"/>
      <c r="B8" s="21"/>
      <c r="C8" s="21"/>
      <c r="D8" s="21"/>
      <c r="E8" s="21"/>
      <c r="F8" s="21"/>
      <c r="G8" s="21"/>
      <c r="H8" s="21"/>
      <c r="I8" s="21"/>
      <c r="J8" s="21"/>
      <c r="K8" s="21"/>
      <c r="L8" s="21"/>
      <c r="M8" s="21"/>
    </row>
    <row r="9" spans="1:13" ht="24" customHeight="1">
      <c r="A9" s="61"/>
      <c r="B9" s="21"/>
      <c r="C9" s="21"/>
      <c r="D9" s="21"/>
      <c r="E9" s="21"/>
      <c r="F9" s="21"/>
      <c r="G9" s="21"/>
      <c r="H9" s="21"/>
      <c r="I9" s="21"/>
      <c r="J9" s="21"/>
      <c r="K9" s="21"/>
      <c r="L9" s="21"/>
      <c r="M9" s="21"/>
    </row>
    <row r="10" spans="1:13" ht="24" customHeight="1">
      <c r="A10" s="61"/>
      <c r="B10" s="21"/>
      <c r="C10" s="21"/>
      <c r="D10" s="21"/>
      <c r="E10" s="21"/>
      <c r="F10" s="21"/>
      <c r="G10" s="21"/>
      <c r="H10" s="21"/>
      <c r="I10" s="21"/>
      <c r="J10" s="21"/>
      <c r="K10" s="21"/>
      <c r="L10" s="21"/>
      <c r="M10" s="21"/>
    </row>
    <row r="11" spans="1:13" ht="24" customHeight="1">
      <c r="A11" s="61"/>
      <c r="B11" s="21"/>
      <c r="C11" s="21"/>
      <c r="D11" s="21"/>
      <c r="E11" s="21"/>
      <c r="F11" s="21"/>
      <c r="G11" s="21"/>
      <c r="H11" s="21"/>
      <c r="I11" s="21"/>
      <c r="J11" s="21"/>
      <c r="K11" s="21"/>
      <c r="L11" s="21"/>
      <c r="M11" s="21"/>
    </row>
    <row r="12" spans="1:13" ht="24" customHeight="1">
      <c r="A12" s="61"/>
      <c r="B12" s="21"/>
      <c r="C12" s="21"/>
      <c r="D12" s="21"/>
      <c r="E12" s="21"/>
      <c r="F12" s="21"/>
      <c r="G12" s="21"/>
      <c r="H12" s="21"/>
      <c r="I12" s="21"/>
      <c r="J12" s="21"/>
      <c r="K12" s="21"/>
      <c r="L12" s="21"/>
      <c r="M12" s="21"/>
    </row>
    <row r="13" spans="1:13" ht="24" customHeight="1">
      <c r="A13" s="61"/>
      <c r="B13" s="21"/>
      <c r="C13" s="21"/>
      <c r="D13" s="21"/>
      <c r="E13" s="21"/>
      <c r="F13" s="21"/>
      <c r="G13" s="21"/>
      <c r="H13" s="21"/>
      <c r="I13" s="21"/>
      <c r="J13" s="21"/>
      <c r="K13" s="21"/>
      <c r="L13" s="21"/>
      <c r="M13" s="21"/>
    </row>
    <row r="14" spans="1:13" ht="24" customHeight="1">
      <c r="A14" s="61"/>
      <c r="B14" s="21"/>
      <c r="C14" s="21"/>
      <c r="D14" s="21"/>
      <c r="E14" s="21"/>
      <c r="F14" s="21"/>
      <c r="G14" s="21"/>
      <c r="H14" s="21"/>
      <c r="I14" s="21"/>
      <c r="J14" s="21"/>
      <c r="K14" s="21"/>
      <c r="L14" s="21"/>
      <c r="M14" s="21"/>
    </row>
    <row r="15" spans="1:13" ht="24" customHeight="1">
      <c r="A15" s="61"/>
      <c r="B15" s="21"/>
      <c r="C15" s="21"/>
      <c r="D15" s="21"/>
      <c r="E15" s="21"/>
      <c r="F15" s="21"/>
      <c r="G15" s="21"/>
      <c r="H15" s="21"/>
      <c r="I15" s="21"/>
      <c r="J15" s="21"/>
      <c r="K15" s="21"/>
      <c r="L15" s="21"/>
      <c r="M15" s="21"/>
    </row>
    <row r="16" spans="1:13" ht="24" customHeight="1">
      <c r="A16" s="61"/>
      <c r="B16" s="21"/>
      <c r="C16" s="21"/>
      <c r="D16" s="21"/>
      <c r="E16" s="21"/>
      <c r="F16" s="21"/>
      <c r="G16" s="21"/>
      <c r="H16" s="21"/>
      <c r="I16" s="21"/>
      <c r="J16" s="21"/>
      <c r="K16" s="21"/>
      <c r="L16" s="21"/>
      <c r="M16" s="21"/>
    </row>
    <row r="17" spans="1:13" ht="24" customHeight="1">
      <c r="A17" s="61"/>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tabSelected="1" zoomScale="85" zoomScaleNormal="85" zoomScalePageLayoutView="0" workbookViewId="0" topLeftCell="A1">
      <selection activeCell="E5" sqref="E5"/>
    </sheetView>
  </sheetViews>
  <sheetFormatPr defaultColWidth="9.00390625" defaultRowHeight="14.25"/>
  <cols>
    <col min="1" max="1" width="121.375" style="0" customWidth="1"/>
    <col min="13" max="13" width="13.25390625" style="0" customWidth="1"/>
  </cols>
  <sheetData>
    <row r="1" spans="1:13" ht="24" customHeight="1">
      <c r="A1" s="20" t="s">
        <v>106</v>
      </c>
      <c r="B1" s="20"/>
      <c r="C1" s="20"/>
      <c r="D1" s="20"/>
      <c r="E1" s="20"/>
      <c r="F1" s="20"/>
      <c r="G1" s="20"/>
      <c r="H1" s="20"/>
      <c r="I1" s="20"/>
      <c r="J1" s="20"/>
      <c r="K1" s="20"/>
      <c r="L1" s="20"/>
      <c r="M1" s="20"/>
    </row>
    <row r="2" ht="24" customHeight="1"/>
    <row r="3" spans="1:13" s="46" customFormat="1" ht="90" customHeight="1">
      <c r="A3" s="62" t="s">
        <v>107</v>
      </c>
      <c r="B3" s="45"/>
      <c r="C3" s="45"/>
      <c r="D3" s="45"/>
      <c r="E3" s="45"/>
      <c r="F3" s="45"/>
      <c r="G3" s="45"/>
      <c r="H3" s="45"/>
      <c r="I3" s="45"/>
      <c r="J3" s="45"/>
      <c r="K3" s="45"/>
      <c r="L3" s="45"/>
      <c r="M3" s="45"/>
    </row>
    <row r="4" spans="1:13" s="46" customFormat="1" ht="90" customHeight="1">
      <c r="A4" s="62"/>
      <c r="B4" s="45"/>
      <c r="C4" s="45"/>
      <c r="D4" s="45"/>
      <c r="E4" s="45"/>
      <c r="F4" s="45"/>
      <c r="G4" s="45"/>
      <c r="H4" s="45"/>
      <c r="I4" s="45"/>
      <c r="J4" s="45"/>
      <c r="K4" s="45"/>
      <c r="L4" s="45"/>
      <c r="M4" s="45"/>
    </row>
    <row r="5" spans="1:13" s="46" customFormat="1" ht="90" customHeight="1">
      <c r="A5" s="62"/>
      <c r="B5" s="45"/>
      <c r="C5" s="45"/>
      <c r="D5" s="45"/>
      <c r="E5" s="45"/>
      <c r="F5" s="45"/>
      <c r="G5" s="45"/>
      <c r="H5" s="45"/>
      <c r="I5" s="45"/>
      <c r="J5" s="45"/>
      <c r="K5" s="45"/>
      <c r="L5" s="45"/>
      <c r="M5" s="45"/>
    </row>
    <row r="6" spans="1:13" s="46" customFormat="1" ht="90" customHeight="1">
      <c r="A6" s="62"/>
      <c r="B6" s="45"/>
      <c r="C6" s="45"/>
      <c r="D6" s="45"/>
      <c r="E6" s="45"/>
      <c r="F6" s="45"/>
      <c r="G6" s="45"/>
      <c r="H6" s="45"/>
      <c r="I6" s="45"/>
      <c r="J6" s="45"/>
      <c r="K6" s="45"/>
      <c r="L6" s="45"/>
      <c r="M6" s="45"/>
    </row>
    <row r="7" s="46" customFormat="1" ht="90" customHeight="1">
      <c r="A7" s="62"/>
    </row>
    <row r="8" spans="1:13" s="46" customFormat="1" ht="90" customHeight="1">
      <c r="A8" s="62"/>
      <c r="B8" s="45"/>
      <c r="C8" s="45"/>
      <c r="D8" s="45"/>
      <c r="E8" s="45"/>
      <c r="F8" s="45"/>
      <c r="G8" s="45"/>
      <c r="H8" s="45"/>
      <c r="I8" s="45"/>
      <c r="J8" s="45"/>
      <c r="K8" s="45"/>
      <c r="L8" s="45"/>
      <c r="M8" s="45"/>
    </row>
    <row r="9" spans="1:13" s="46" customFormat="1" ht="90" customHeight="1">
      <c r="A9" s="62"/>
      <c r="B9" s="45"/>
      <c r="C9" s="45"/>
      <c r="D9" s="45"/>
      <c r="E9" s="45"/>
      <c r="F9" s="45"/>
      <c r="G9" s="45"/>
      <c r="H9" s="45"/>
      <c r="I9" s="45"/>
      <c r="J9" s="45"/>
      <c r="K9" s="45"/>
      <c r="L9" s="45"/>
      <c r="M9" s="45"/>
    </row>
    <row r="10" spans="1:13" s="46" customFormat="1" ht="90" customHeight="1">
      <c r="A10" s="62"/>
      <c r="B10" s="45"/>
      <c r="C10" s="45"/>
      <c r="D10" s="45"/>
      <c r="E10" s="45"/>
      <c r="F10" s="45"/>
      <c r="G10" s="45"/>
      <c r="H10" s="45"/>
      <c r="I10" s="45"/>
      <c r="J10" s="45"/>
      <c r="K10" s="45"/>
      <c r="L10" s="45"/>
      <c r="M10" s="45"/>
    </row>
    <row r="11" spans="1:13" s="46" customFormat="1" ht="90" customHeight="1">
      <c r="A11" s="62"/>
      <c r="B11" s="45"/>
      <c r="C11" s="45"/>
      <c r="D11" s="45"/>
      <c r="E11" s="45"/>
      <c r="F11" s="45"/>
      <c r="G11" s="45"/>
      <c r="H11" s="45"/>
      <c r="I11" s="45"/>
      <c r="J11" s="45"/>
      <c r="K11" s="45"/>
      <c r="L11" s="45"/>
      <c r="M11" s="45"/>
    </row>
    <row r="12" spans="1:13" s="46" customFormat="1" ht="90" customHeight="1">
      <c r="A12" s="62"/>
      <c r="B12" s="45"/>
      <c r="C12" s="45"/>
      <c r="D12" s="45"/>
      <c r="E12" s="45"/>
      <c r="F12" s="45"/>
      <c r="G12" s="45"/>
      <c r="H12" s="45"/>
      <c r="I12" s="45"/>
      <c r="J12" s="45"/>
      <c r="K12" s="45"/>
      <c r="L12" s="45"/>
      <c r="M12" s="45"/>
    </row>
    <row r="13" spans="1:13" s="46" customFormat="1" ht="90" customHeight="1">
      <c r="A13" s="62"/>
      <c r="B13" s="45"/>
      <c r="C13" s="45"/>
      <c r="D13" s="45"/>
      <c r="E13" s="45"/>
      <c r="F13" s="45"/>
      <c r="G13" s="45"/>
      <c r="H13" s="45"/>
      <c r="I13" s="45"/>
      <c r="J13" s="45"/>
      <c r="K13" s="45"/>
      <c r="L13" s="45"/>
      <c r="M13" s="45"/>
    </row>
    <row r="14" spans="1:13" s="46" customFormat="1" ht="90" customHeight="1">
      <c r="A14" s="62"/>
      <c r="B14" s="45"/>
      <c r="C14" s="45"/>
      <c r="D14" s="45"/>
      <c r="E14" s="45"/>
      <c r="F14" s="45"/>
      <c r="G14" s="45"/>
      <c r="H14" s="45"/>
      <c r="I14" s="45"/>
      <c r="J14" s="45"/>
      <c r="K14" s="45"/>
      <c r="L14" s="45"/>
      <c r="M14" s="45"/>
    </row>
    <row r="15" spans="1:13" s="46" customFormat="1" ht="90" customHeight="1">
      <c r="A15" s="62"/>
      <c r="B15" s="45"/>
      <c r="C15" s="45"/>
      <c r="D15" s="45"/>
      <c r="E15" s="45"/>
      <c r="F15" s="45"/>
      <c r="G15" s="45"/>
      <c r="H15" s="45"/>
      <c r="I15" s="45"/>
      <c r="J15" s="45"/>
      <c r="K15" s="45"/>
      <c r="L15" s="45"/>
      <c r="M15" s="45"/>
    </row>
    <row r="16" spans="1:13" s="46" customFormat="1" ht="90" customHeight="1">
      <c r="A16" s="62"/>
      <c r="B16" s="45"/>
      <c r="C16" s="45"/>
      <c r="D16" s="45"/>
      <c r="E16" s="45"/>
      <c r="F16" s="45"/>
      <c r="G16" s="45"/>
      <c r="H16" s="45"/>
      <c r="I16" s="45"/>
      <c r="J16" s="45"/>
      <c r="K16" s="45"/>
      <c r="L16" s="45"/>
      <c r="M16" s="45"/>
    </row>
    <row r="17" spans="1:13" s="46" customFormat="1" ht="90" customHeight="1">
      <c r="A17" s="62"/>
      <c r="B17" s="45"/>
      <c r="C17" s="45"/>
      <c r="D17" s="45"/>
      <c r="E17" s="45"/>
      <c r="F17" s="45"/>
      <c r="G17" s="45"/>
      <c r="H17" s="45"/>
      <c r="I17" s="45"/>
      <c r="J17" s="45"/>
      <c r="K17" s="45"/>
      <c r="L17" s="45"/>
      <c r="M17" s="45"/>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3" sqref="A13"/>
    </sheetView>
  </sheetViews>
  <sheetFormatPr defaultColWidth="9.00390625" defaultRowHeight="14.25"/>
  <cols>
    <col min="1" max="1" width="121.375" style="0" customWidth="1"/>
    <col min="13" max="13" width="13.25390625" style="0" customWidth="1"/>
  </cols>
  <sheetData>
    <row r="1" spans="1:13" ht="24" customHeight="1">
      <c r="A1" s="20" t="s">
        <v>108</v>
      </c>
      <c r="B1" s="20"/>
      <c r="C1" s="20"/>
      <c r="D1" s="20"/>
      <c r="E1" s="20"/>
      <c r="F1" s="20"/>
      <c r="G1" s="20"/>
      <c r="H1" s="20"/>
      <c r="I1" s="20"/>
      <c r="J1" s="20"/>
      <c r="K1" s="20"/>
      <c r="L1" s="20"/>
      <c r="M1" s="20"/>
    </row>
    <row r="2" ht="24" customHeight="1"/>
    <row r="3" spans="1:13" ht="39" customHeight="1">
      <c r="A3" s="21" t="s">
        <v>112</v>
      </c>
      <c r="B3" s="21"/>
      <c r="C3" s="21"/>
      <c r="D3" s="21"/>
      <c r="E3" s="21"/>
      <c r="F3" s="21"/>
      <c r="G3" s="21"/>
      <c r="H3" s="21"/>
      <c r="I3" s="21"/>
      <c r="J3" s="21"/>
      <c r="K3" s="21"/>
      <c r="L3" s="21"/>
      <c r="M3" s="21"/>
    </row>
    <row r="4" spans="1:13" ht="36" customHeight="1">
      <c r="A4" s="21" t="s">
        <v>116</v>
      </c>
      <c r="B4" s="21"/>
      <c r="C4" s="21"/>
      <c r="D4" s="21"/>
      <c r="E4" s="21"/>
      <c r="F4" s="21"/>
      <c r="G4" s="21"/>
      <c r="H4" s="21"/>
      <c r="I4" s="21"/>
      <c r="J4" s="21"/>
      <c r="K4" s="21"/>
      <c r="L4" s="21"/>
      <c r="M4" s="21"/>
    </row>
    <row r="5" spans="1:13" ht="24" customHeight="1">
      <c r="A5" s="21" t="s">
        <v>113</v>
      </c>
      <c r="B5" s="21"/>
      <c r="C5" s="21"/>
      <c r="D5" s="21"/>
      <c r="E5" s="21"/>
      <c r="F5" s="21"/>
      <c r="G5" s="21"/>
      <c r="H5" s="21"/>
      <c r="I5" s="21"/>
      <c r="J5" s="21"/>
      <c r="K5" s="21"/>
      <c r="L5" s="21"/>
      <c r="M5" s="21"/>
    </row>
    <row r="6" spans="1:13" ht="24" customHeight="1">
      <c r="A6" s="21" t="s">
        <v>114</v>
      </c>
      <c r="B6" s="21"/>
      <c r="C6" s="21"/>
      <c r="D6" s="21"/>
      <c r="E6" s="21"/>
      <c r="F6" s="21"/>
      <c r="G6" s="21"/>
      <c r="H6" s="21"/>
      <c r="I6" s="21"/>
      <c r="J6" s="21"/>
      <c r="K6" s="21"/>
      <c r="L6" s="21"/>
      <c r="M6" s="21"/>
    </row>
    <row r="7" ht="24" customHeight="1">
      <c r="A7" t="s">
        <v>115</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E21" sqref="E2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63" t="s">
        <v>56</v>
      </c>
      <c r="B2" s="64"/>
      <c r="C2" s="64"/>
      <c r="D2" s="6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7" t="s">
        <v>109</v>
      </c>
      <c r="B4" s="67"/>
      <c r="C4" s="67"/>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65" t="s">
        <v>7</v>
      </c>
      <c r="B6" s="66"/>
      <c r="C6" s="65" t="s">
        <v>8</v>
      </c>
      <c r="D6" s="66"/>
    </row>
    <row r="7" spans="1:4" s="3" customFormat="1" ht="24" customHeight="1">
      <c r="A7" s="12" t="s">
        <v>0</v>
      </c>
      <c r="B7" s="12" t="s">
        <v>9</v>
      </c>
      <c r="C7" s="12" t="s">
        <v>0</v>
      </c>
      <c r="D7" s="2" t="s">
        <v>1</v>
      </c>
    </row>
    <row r="8" spans="1:4" s="3" customFormat="1" ht="24" customHeight="1">
      <c r="A8" s="6" t="s">
        <v>10</v>
      </c>
      <c r="B8" s="13">
        <v>6826652</v>
      </c>
      <c r="C8" s="52" t="s">
        <v>117</v>
      </c>
      <c r="D8" s="13">
        <v>5451045</v>
      </c>
    </row>
    <row r="9" spans="1:4" s="3" customFormat="1" ht="24" customHeight="1">
      <c r="A9" s="6" t="s">
        <v>24</v>
      </c>
      <c r="B9" s="13">
        <v>6826652</v>
      </c>
      <c r="C9" s="52" t="s">
        <v>118</v>
      </c>
      <c r="D9" s="13">
        <v>855933</v>
      </c>
    </row>
    <row r="10" spans="1:4" s="3" customFormat="1" ht="24" customHeight="1">
      <c r="A10" s="6" t="s">
        <v>11</v>
      </c>
      <c r="B10" s="13"/>
      <c r="C10" s="52" t="s">
        <v>119</v>
      </c>
      <c r="D10" s="13">
        <v>305691</v>
      </c>
    </row>
    <row r="11" spans="1:4" s="3" customFormat="1" ht="24" customHeight="1">
      <c r="A11" s="6" t="s">
        <v>12</v>
      </c>
      <c r="B11" s="13"/>
      <c r="C11" s="52" t="s">
        <v>120</v>
      </c>
      <c r="D11" s="13">
        <v>213983</v>
      </c>
    </row>
    <row r="12" spans="1:4" s="3" customFormat="1" ht="24" customHeight="1">
      <c r="A12" s="6" t="s">
        <v>13</v>
      </c>
      <c r="B12" s="13"/>
      <c r="C12" s="52" t="s">
        <v>121</v>
      </c>
      <c r="D12" s="13"/>
    </row>
    <row r="13" spans="1:4" s="3" customFormat="1" ht="24" customHeight="1">
      <c r="A13" s="6" t="s">
        <v>14</v>
      </c>
      <c r="B13" s="13"/>
      <c r="C13" s="52" t="s">
        <v>122</v>
      </c>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6826652</v>
      </c>
      <c r="C21" s="7" t="s">
        <v>16</v>
      </c>
      <c r="D21" s="13">
        <f>SUM(D8:D20)</f>
        <v>6826652</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7"/>
  <sheetViews>
    <sheetView zoomScale="85" zoomScaleNormal="85" zoomScalePageLayoutView="0" workbookViewId="0" topLeftCell="A7">
      <selection activeCell="E9" sqref="E9"/>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63" t="s">
        <v>63</v>
      </c>
      <c r="B2" s="63"/>
      <c r="C2" s="63"/>
      <c r="D2" s="63"/>
      <c r="E2" s="63"/>
      <c r="F2" s="63"/>
      <c r="G2" s="63"/>
      <c r="H2" s="63"/>
      <c r="I2" s="63"/>
    </row>
    <row r="3" spans="1:8" s="8" customFormat="1" ht="7.5" customHeight="1">
      <c r="A3" s="11"/>
      <c r="B3" s="11"/>
      <c r="C3" s="11"/>
      <c r="D3" s="11"/>
      <c r="E3" s="15"/>
      <c r="F3" s="15"/>
      <c r="G3" s="15"/>
      <c r="H3" s="15"/>
    </row>
    <row r="4" spans="1:9" s="8" customFormat="1" ht="18" customHeight="1">
      <c r="A4" s="67" t="s">
        <v>109</v>
      </c>
      <c r="B4" s="67"/>
      <c r="C4" s="67"/>
      <c r="D4" s="67"/>
      <c r="E4" s="67"/>
      <c r="F4" s="15"/>
      <c r="G4" s="15"/>
      <c r="H4" s="15"/>
      <c r="I4" s="9" t="s">
        <v>4</v>
      </c>
    </row>
    <row r="5" spans="1:8" s="8" customFormat="1" ht="7.5" customHeight="1">
      <c r="A5" s="4"/>
      <c r="B5" s="4"/>
      <c r="C5" s="4"/>
      <c r="D5" s="4"/>
      <c r="E5" s="15"/>
      <c r="F5" s="15"/>
      <c r="G5" s="15"/>
      <c r="H5" s="15"/>
    </row>
    <row r="6" spans="1:9" ht="24" customHeight="1">
      <c r="A6" s="65" t="s">
        <v>0</v>
      </c>
      <c r="B6" s="65"/>
      <c r="C6" s="65"/>
      <c r="D6" s="65"/>
      <c r="E6" s="65" t="s">
        <v>43</v>
      </c>
      <c r="F6" s="68"/>
      <c r="G6" s="68"/>
      <c r="H6" s="68"/>
      <c r="I6" s="68"/>
    </row>
    <row r="7" spans="1:9" ht="24" customHeight="1">
      <c r="A7" s="71" t="s">
        <v>22</v>
      </c>
      <c r="B7" s="72"/>
      <c r="C7" s="73"/>
      <c r="D7" s="65" t="s">
        <v>23</v>
      </c>
      <c r="E7" s="65" t="s">
        <v>17</v>
      </c>
      <c r="F7" s="69" t="s">
        <v>44</v>
      </c>
      <c r="G7" s="69" t="s">
        <v>45</v>
      </c>
      <c r="H7" s="69" t="s">
        <v>46</v>
      </c>
      <c r="I7" s="65" t="s">
        <v>47</v>
      </c>
    </row>
    <row r="8" spans="1:9" s="10" customFormat="1" ht="24" customHeight="1">
      <c r="A8" s="7" t="s">
        <v>18</v>
      </c>
      <c r="B8" s="7" t="s">
        <v>19</v>
      </c>
      <c r="C8" s="7" t="s">
        <v>21</v>
      </c>
      <c r="D8" s="65"/>
      <c r="E8" s="65"/>
      <c r="F8" s="70"/>
      <c r="G8" s="70"/>
      <c r="H8" s="70"/>
      <c r="I8" s="65"/>
    </row>
    <row r="9" spans="1:9" s="10" customFormat="1" ht="24" customHeight="1">
      <c r="A9" s="7">
        <v>205</v>
      </c>
      <c r="B9" s="7"/>
      <c r="C9" s="7"/>
      <c r="D9" s="14" t="s">
        <v>123</v>
      </c>
      <c r="E9" s="54">
        <f>F9</f>
        <v>5451045</v>
      </c>
      <c r="F9" s="47">
        <f>F10+F12</f>
        <v>5451045</v>
      </c>
      <c r="G9" s="47"/>
      <c r="H9" s="47"/>
      <c r="I9" s="7"/>
    </row>
    <row r="10" spans="1:9" s="10" customFormat="1" ht="24" customHeight="1">
      <c r="A10" s="7">
        <v>205</v>
      </c>
      <c r="B10" s="16" t="s">
        <v>124</v>
      </c>
      <c r="C10" s="16"/>
      <c r="D10" s="14" t="s">
        <v>125</v>
      </c>
      <c r="E10" s="54">
        <f aca="true" t="shared" si="0" ref="E10:E23">F10</f>
        <v>5253045</v>
      </c>
      <c r="F10" s="47">
        <v>5253045</v>
      </c>
      <c r="G10" s="47"/>
      <c r="H10" s="47"/>
      <c r="I10" s="7"/>
    </row>
    <row r="11" spans="1:9" s="10" customFormat="1" ht="24" customHeight="1">
      <c r="A11" s="7">
        <v>205</v>
      </c>
      <c r="B11" s="16" t="s">
        <v>124</v>
      </c>
      <c r="C11" s="53" t="s">
        <v>126</v>
      </c>
      <c r="D11" s="52" t="s">
        <v>127</v>
      </c>
      <c r="E11" s="54">
        <f t="shared" si="0"/>
        <v>5253045</v>
      </c>
      <c r="F11" s="47">
        <v>5253045</v>
      </c>
      <c r="G11" s="47"/>
      <c r="H11" s="47"/>
      <c r="I11" s="7"/>
    </row>
    <row r="12" spans="1:9" s="10" customFormat="1" ht="24" customHeight="1">
      <c r="A12" s="7">
        <v>205</v>
      </c>
      <c r="B12" s="53" t="s">
        <v>128</v>
      </c>
      <c r="C12" s="53"/>
      <c r="D12" s="52" t="s">
        <v>129</v>
      </c>
      <c r="E12" s="54">
        <f t="shared" si="0"/>
        <v>198000</v>
      </c>
      <c r="F12" s="47">
        <v>198000</v>
      </c>
      <c r="G12" s="47"/>
      <c r="H12" s="47"/>
      <c r="I12" s="7"/>
    </row>
    <row r="13" spans="1:9" s="10" customFormat="1" ht="24" customHeight="1">
      <c r="A13" s="7">
        <v>205</v>
      </c>
      <c r="B13" s="53" t="s">
        <v>128</v>
      </c>
      <c r="C13" s="53" t="s">
        <v>130</v>
      </c>
      <c r="D13" s="52" t="s">
        <v>131</v>
      </c>
      <c r="E13" s="54">
        <f t="shared" si="0"/>
        <v>198000</v>
      </c>
      <c r="F13" s="47">
        <v>198000</v>
      </c>
      <c r="G13" s="47"/>
      <c r="H13" s="47"/>
      <c r="I13" s="7"/>
    </row>
    <row r="14" spans="1:9" s="10" customFormat="1" ht="24" customHeight="1">
      <c r="A14" s="7">
        <v>208</v>
      </c>
      <c r="B14" s="53"/>
      <c r="C14" s="53"/>
      <c r="D14" s="52" t="s">
        <v>132</v>
      </c>
      <c r="E14" s="54">
        <f t="shared" si="0"/>
        <v>855933</v>
      </c>
      <c r="F14" s="47">
        <f>F15+F17</f>
        <v>855933</v>
      </c>
      <c r="G14" s="47"/>
      <c r="H14" s="47"/>
      <c r="I14" s="7"/>
    </row>
    <row r="15" spans="1:9" s="10" customFormat="1" ht="32.25" customHeight="1">
      <c r="A15" s="7">
        <v>208</v>
      </c>
      <c r="B15" s="16" t="s">
        <v>133</v>
      </c>
      <c r="C15" s="53"/>
      <c r="D15" s="52" t="s">
        <v>134</v>
      </c>
      <c r="E15" s="54">
        <f t="shared" si="0"/>
        <v>611381</v>
      </c>
      <c r="F15" s="47">
        <v>611381</v>
      </c>
      <c r="G15" s="47"/>
      <c r="H15" s="47"/>
      <c r="I15" s="7"/>
    </row>
    <row r="16" spans="1:9" s="10" customFormat="1" ht="24" customHeight="1">
      <c r="A16" s="7">
        <v>208</v>
      </c>
      <c r="B16" s="16"/>
      <c r="C16" s="53" t="s">
        <v>135</v>
      </c>
      <c r="D16" s="52" t="s">
        <v>136</v>
      </c>
      <c r="E16" s="54">
        <f t="shared" si="0"/>
        <v>611381</v>
      </c>
      <c r="F16" s="47">
        <v>611381</v>
      </c>
      <c r="G16" s="47"/>
      <c r="H16" s="47"/>
      <c r="I16" s="7"/>
    </row>
    <row r="17" spans="1:9" s="10" customFormat="1" ht="24" customHeight="1">
      <c r="A17" s="7">
        <v>208</v>
      </c>
      <c r="B17" s="16" t="s">
        <v>133</v>
      </c>
      <c r="C17" s="53"/>
      <c r="D17" s="52" t="s">
        <v>137</v>
      </c>
      <c r="E17" s="54">
        <f t="shared" si="0"/>
        <v>244552</v>
      </c>
      <c r="F17" s="47">
        <v>244552</v>
      </c>
      <c r="G17" s="47"/>
      <c r="H17" s="47"/>
      <c r="I17" s="7"/>
    </row>
    <row r="18" spans="1:9" s="10" customFormat="1" ht="24" customHeight="1">
      <c r="A18" s="7">
        <v>208</v>
      </c>
      <c r="B18" s="16"/>
      <c r="C18" s="53" t="s">
        <v>138</v>
      </c>
      <c r="D18" s="52" t="s">
        <v>139</v>
      </c>
      <c r="E18" s="54">
        <f t="shared" si="0"/>
        <v>244552</v>
      </c>
      <c r="F18" s="47">
        <v>244552</v>
      </c>
      <c r="G18" s="47"/>
      <c r="H18" s="47"/>
      <c r="I18" s="7"/>
    </row>
    <row r="19" spans="1:9" s="10" customFormat="1" ht="24" customHeight="1">
      <c r="A19" s="7">
        <v>210</v>
      </c>
      <c r="B19" s="16"/>
      <c r="C19" s="16"/>
      <c r="D19" s="52" t="s">
        <v>140</v>
      </c>
      <c r="E19" s="54">
        <f t="shared" si="0"/>
        <v>305691</v>
      </c>
      <c r="F19" s="47">
        <v>305691</v>
      </c>
      <c r="G19" s="47"/>
      <c r="H19" s="47"/>
      <c r="I19" s="7"/>
    </row>
    <row r="20" spans="1:9" s="10" customFormat="1" ht="24" customHeight="1">
      <c r="A20" s="7">
        <v>210</v>
      </c>
      <c r="B20" s="53" t="s">
        <v>133</v>
      </c>
      <c r="C20" s="53"/>
      <c r="D20" s="52" t="s">
        <v>141</v>
      </c>
      <c r="E20" s="54">
        <f t="shared" si="0"/>
        <v>305691</v>
      </c>
      <c r="F20" s="47">
        <v>305691</v>
      </c>
      <c r="G20" s="47"/>
      <c r="H20" s="47"/>
      <c r="I20" s="7"/>
    </row>
    <row r="21" spans="1:9" s="10" customFormat="1" ht="24" customHeight="1">
      <c r="A21" s="7">
        <v>210</v>
      </c>
      <c r="B21" s="53" t="s">
        <v>133</v>
      </c>
      <c r="C21" s="53" t="s">
        <v>124</v>
      </c>
      <c r="D21" s="52" t="s">
        <v>142</v>
      </c>
      <c r="E21" s="54">
        <f t="shared" si="0"/>
        <v>305691</v>
      </c>
      <c r="F21" s="47">
        <v>305691</v>
      </c>
      <c r="G21" s="47"/>
      <c r="H21" s="47"/>
      <c r="I21" s="7"/>
    </row>
    <row r="22" spans="1:9" s="10" customFormat="1" ht="24" customHeight="1">
      <c r="A22" s="7">
        <v>221</v>
      </c>
      <c r="B22" s="53"/>
      <c r="C22" s="53"/>
      <c r="D22" s="52" t="s">
        <v>143</v>
      </c>
      <c r="E22" s="54">
        <f t="shared" si="0"/>
        <v>213983</v>
      </c>
      <c r="F22" s="47">
        <v>213983</v>
      </c>
      <c r="G22" s="47"/>
      <c r="H22" s="47"/>
      <c r="I22" s="7"/>
    </row>
    <row r="23" spans="1:9" s="10" customFormat="1" ht="24" customHeight="1">
      <c r="A23" s="7">
        <v>221</v>
      </c>
      <c r="B23" s="53" t="s">
        <v>144</v>
      </c>
      <c r="C23" s="53" t="s">
        <v>145</v>
      </c>
      <c r="D23" s="52" t="s">
        <v>146</v>
      </c>
      <c r="E23" s="54">
        <f t="shared" si="0"/>
        <v>213983</v>
      </c>
      <c r="F23" s="47">
        <v>213983</v>
      </c>
      <c r="G23" s="47"/>
      <c r="H23" s="47"/>
      <c r="I23" s="7"/>
    </row>
    <row r="24" spans="1:9" s="8" customFormat="1" ht="24" customHeight="1">
      <c r="A24" s="65" t="s">
        <v>17</v>
      </c>
      <c r="B24" s="65"/>
      <c r="C24" s="65"/>
      <c r="D24" s="65"/>
      <c r="E24" s="13">
        <f>E9+E14+E19+E22</f>
        <v>6826652</v>
      </c>
      <c r="F24" s="13">
        <f>F11+F13+F16+F18+F21+F23</f>
        <v>6826652</v>
      </c>
      <c r="G24" s="13"/>
      <c r="H24" s="13"/>
      <c r="I24" s="13"/>
    </row>
    <row r="25" spans="1:9" s="8" customFormat="1" ht="22.5" customHeight="1">
      <c r="A25" s="17"/>
      <c r="B25" s="17"/>
      <c r="C25" s="17"/>
      <c r="D25" s="17"/>
      <c r="E25" s="18"/>
      <c r="F25" s="18"/>
      <c r="G25" s="18"/>
      <c r="H25" s="18"/>
      <c r="I25" s="18"/>
    </row>
    <row r="26" spans="1:9" s="8" customFormat="1" ht="22.5" customHeight="1">
      <c r="A26" s="17"/>
      <c r="B26" s="17"/>
      <c r="C26" s="17"/>
      <c r="D26" s="17"/>
      <c r="E26" s="18"/>
      <c r="F26" s="18"/>
      <c r="G26" s="18"/>
      <c r="H26" s="18"/>
      <c r="I26" s="18"/>
    </row>
    <row r="27" spans="1:9" s="8" customFormat="1" ht="22.5" customHeight="1">
      <c r="A27" s="17"/>
      <c r="B27" s="17"/>
      <c r="C27" s="17"/>
      <c r="D27" s="17"/>
      <c r="E27" s="19"/>
      <c r="F27" s="19"/>
      <c r="G27" s="19"/>
      <c r="H27" s="19"/>
      <c r="I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2">
    <mergeCell ref="E7:E8"/>
    <mergeCell ref="F7:F8"/>
    <mergeCell ref="A2:I2"/>
    <mergeCell ref="A4:E4"/>
    <mergeCell ref="A6:D6"/>
    <mergeCell ref="E6:I6"/>
    <mergeCell ref="I7:I8"/>
    <mergeCell ref="A24:D24"/>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7"/>
  <sheetViews>
    <sheetView zoomScale="85" zoomScaleNormal="85" zoomScalePageLayoutView="0" workbookViewId="0" topLeftCell="A1">
      <selection activeCell="G13" sqref="G13"/>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62</v>
      </c>
      <c r="B2" s="63"/>
      <c r="C2" s="63"/>
      <c r="D2" s="63"/>
      <c r="E2" s="63"/>
      <c r="F2" s="63"/>
      <c r="G2" s="63"/>
    </row>
    <row r="3" spans="1:6" s="8" customFormat="1" ht="7.5" customHeight="1">
      <c r="A3" s="11"/>
      <c r="B3" s="11"/>
      <c r="C3" s="11"/>
      <c r="D3" s="11"/>
      <c r="E3" s="15"/>
      <c r="F3" s="15"/>
    </row>
    <row r="4" spans="1:7" s="8" customFormat="1" ht="18" customHeight="1">
      <c r="A4" s="67" t="s">
        <v>109</v>
      </c>
      <c r="B4" s="67"/>
      <c r="C4" s="67"/>
      <c r="D4" s="67"/>
      <c r="E4" s="67"/>
      <c r="F4" s="15"/>
      <c r="G4" s="9" t="s">
        <v>4</v>
      </c>
    </row>
    <row r="5" spans="1:6" s="8" customFormat="1" ht="7.5" customHeight="1">
      <c r="A5" s="4"/>
      <c r="B5" s="4"/>
      <c r="C5" s="4"/>
      <c r="D5" s="4"/>
      <c r="E5" s="15"/>
      <c r="F5" s="15"/>
    </row>
    <row r="6" spans="1:7" ht="24" customHeight="1">
      <c r="A6" s="65" t="s">
        <v>0</v>
      </c>
      <c r="B6" s="65"/>
      <c r="C6" s="65"/>
      <c r="D6" s="65"/>
      <c r="E6" s="65" t="s">
        <v>42</v>
      </c>
      <c r="F6" s="68"/>
      <c r="G6" s="68"/>
    </row>
    <row r="7" spans="1:7" ht="24" customHeight="1">
      <c r="A7" s="71" t="s">
        <v>22</v>
      </c>
      <c r="B7" s="72"/>
      <c r="C7" s="73"/>
      <c r="D7" s="65" t="s">
        <v>23</v>
      </c>
      <c r="E7" s="65" t="s">
        <v>17</v>
      </c>
      <c r="F7" s="69" t="s">
        <v>2</v>
      </c>
      <c r="G7" s="65" t="s">
        <v>3</v>
      </c>
    </row>
    <row r="8" spans="1:7" s="10" customFormat="1" ht="24" customHeight="1">
      <c r="A8" s="7" t="s">
        <v>18</v>
      </c>
      <c r="B8" s="7" t="s">
        <v>19</v>
      </c>
      <c r="C8" s="7" t="s">
        <v>21</v>
      </c>
      <c r="D8" s="65"/>
      <c r="E8" s="65"/>
      <c r="F8" s="70"/>
      <c r="G8" s="65"/>
    </row>
    <row r="9" spans="1:7" s="10" customFormat="1" ht="24" customHeight="1">
      <c r="A9" s="7">
        <v>205</v>
      </c>
      <c r="B9" s="7"/>
      <c r="C9" s="7"/>
      <c r="D9" s="14" t="s">
        <v>123</v>
      </c>
      <c r="E9" s="54">
        <f>F9+G9</f>
        <v>5451045</v>
      </c>
      <c r="F9" s="47">
        <v>5226183</v>
      </c>
      <c r="G9" s="47">
        <f>G10+G12</f>
        <v>224862</v>
      </c>
    </row>
    <row r="10" spans="1:7" s="10" customFormat="1" ht="24" customHeight="1">
      <c r="A10" s="7">
        <v>205</v>
      </c>
      <c r="B10" s="16" t="s">
        <v>124</v>
      </c>
      <c r="C10" s="16"/>
      <c r="D10" s="14" t="s">
        <v>125</v>
      </c>
      <c r="E10" s="54">
        <f aca="true" t="shared" si="0" ref="E10:E23">F10+G10</f>
        <v>5253045</v>
      </c>
      <c r="F10" s="47">
        <v>5226183</v>
      </c>
      <c r="G10" s="47">
        <v>26862</v>
      </c>
    </row>
    <row r="11" spans="1:7" s="10" customFormat="1" ht="24" customHeight="1">
      <c r="A11" s="7">
        <v>205</v>
      </c>
      <c r="B11" s="16" t="s">
        <v>124</v>
      </c>
      <c r="C11" s="53" t="s">
        <v>126</v>
      </c>
      <c r="D11" s="52" t="s">
        <v>127</v>
      </c>
      <c r="E11" s="54">
        <f t="shared" si="0"/>
        <v>5253045</v>
      </c>
      <c r="F11" s="47">
        <v>5226183</v>
      </c>
      <c r="G11" s="47">
        <v>26862</v>
      </c>
    </row>
    <row r="12" spans="1:7" s="10" customFormat="1" ht="24" customHeight="1">
      <c r="A12" s="7">
        <v>205</v>
      </c>
      <c r="B12" s="53" t="s">
        <v>128</v>
      </c>
      <c r="C12" s="53"/>
      <c r="D12" s="52" t="s">
        <v>129</v>
      </c>
      <c r="E12" s="54">
        <f t="shared" si="0"/>
        <v>198000</v>
      </c>
      <c r="F12" s="47"/>
      <c r="G12" s="47">
        <v>198000</v>
      </c>
    </row>
    <row r="13" spans="1:7" s="10" customFormat="1" ht="24" customHeight="1">
      <c r="A13" s="7">
        <v>205</v>
      </c>
      <c r="B13" s="53" t="s">
        <v>128</v>
      </c>
      <c r="C13" s="53" t="s">
        <v>130</v>
      </c>
      <c r="D13" s="52" t="s">
        <v>131</v>
      </c>
      <c r="E13" s="54">
        <f t="shared" si="0"/>
        <v>198000</v>
      </c>
      <c r="F13" s="47"/>
      <c r="G13" s="47">
        <v>198000</v>
      </c>
    </row>
    <row r="14" spans="1:7" s="10" customFormat="1" ht="24" customHeight="1">
      <c r="A14" s="7">
        <v>208</v>
      </c>
      <c r="B14" s="53"/>
      <c r="C14" s="53"/>
      <c r="D14" s="52" t="s">
        <v>132</v>
      </c>
      <c r="E14" s="54">
        <f>E15+E17</f>
        <v>855933</v>
      </c>
      <c r="F14" s="47">
        <f>F15+F17</f>
        <v>855933</v>
      </c>
      <c r="G14" s="7"/>
    </row>
    <row r="15" spans="1:7" s="10" customFormat="1" ht="24" customHeight="1">
      <c r="A15" s="7">
        <v>208</v>
      </c>
      <c r="B15" s="16" t="s">
        <v>133</v>
      </c>
      <c r="C15" s="53"/>
      <c r="D15" s="52" t="s">
        <v>134</v>
      </c>
      <c r="E15" s="54">
        <f t="shared" si="0"/>
        <v>611381</v>
      </c>
      <c r="F15" s="47">
        <v>611381</v>
      </c>
      <c r="G15" s="7"/>
    </row>
    <row r="16" spans="1:7" ht="24" customHeight="1">
      <c r="A16" s="7">
        <v>208</v>
      </c>
      <c r="B16" s="16"/>
      <c r="C16" s="53" t="s">
        <v>135</v>
      </c>
      <c r="D16" s="52" t="s">
        <v>136</v>
      </c>
      <c r="E16" s="54">
        <f t="shared" si="0"/>
        <v>611381</v>
      </c>
      <c r="F16" s="13">
        <v>611381</v>
      </c>
      <c r="G16" s="13"/>
    </row>
    <row r="17" spans="1:7" ht="24" customHeight="1">
      <c r="A17" s="7">
        <v>208</v>
      </c>
      <c r="B17" s="16" t="s">
        <v>133</v>
      </c>
      <c r="C17" s="53"/>
      <c r="D17" s="52" t="s">
        <v>137</v>
      </c>
      <c r="E17" s="54">
        <f t="shared" si="0"/>
        <v>244552</v>
      </c>
      <c r="F17" s="13">
        <v>244552</v>
      </c>
      <c r="G17" s="13"/>
    </row>
    <row r="18" spans="1:7" ht="24" customHeight="1">
      <c r="A18" s="7">
        <v>208</v>
      </c>
      <c r="B18" s="16"/>
      <c r="C18" s="53" t="s">
        <v>138</v>
      </c>
      <c r="D18" s="52" t="s">
        <v>139</v>
      </c>
      <c r="E18" s="54">
        <f t="shared" si="0"/>
        <v>244552</v>
      </c>
      <c r="F18" s="13">
        <v>244552</v>
      </c>
      <c r="G18" s="13"/>
    </row>
    <row r="19" spans="1:7" ht="24" customHeight="1">
      <c r="A19" s="7">
        <v>210</v>
      </c>
      <c r="B19" s="16"/>
      <c r="C19" s="16"/>
      <c r="D19" s="52" t="s">
        <v>140</v>
      </c>
      <c r="E19" s="54">
        <f t="shared" si="0"/>
        <v>305691</v>
      </c>
      <c r="F19" s="13">
        <v>305691</v>
      </c>
      <c r="G19" s="13"/>
    </row>
    <row r="20" spans="1:7" ht="24" customHeight="1">
      <c r="A20" s="7">
        <v>210</v>
      </c>
      <c r="B20" s="53" t="s">
        <v>133</v>
      </c>
      <c r="C20" s="53"/>
      <c r="D20" s="52" t="s">
        <v>141</v>
      </c>
      <c r="E20" s="54">
        <f t="shared" si="0"/>
        <v>305691</v>
      </c>
      <c r="F20" s="13">
        <v>305691</v>
      </c>
      <c r="G20" s="13"/>
    </row>
    <row r="21" spans="1:7" ht="24" customHeight="1">
      <c r="A21" s="7">
        <v>210</v>
      </c>
      <c r="B21" s="53" t="s">
        <v>133</v>
      </c>
      <c r="C21" s="53" t="s">
        <v>124</v>
      </c>
      <c r="D21" s="52" t="s">
        <v>142</v>
      </c>
      <c r="E21" s="54">
        <f t="shared" si="0"/>
        <v>305691</v>
      </c>
      <c r="F21" s="13">
        <v>305691</v>
      </c>
      <c r="G21" s="13"/>
    </row>
    <row r="22" spans="1:7" ht="24" customHeight="1">
      <c r="A22" s="7">
        <v>221</v>
      </c>
      <c r="B22" s="53"/>
      <c r="C22" s="53"/>
      <c r="D22" s="52" t="s">
        <v>143</v>
      </c>
      <c r="E22" s="54">
        <f t="shared" si="0"/>
        <v>213983</v>
      </c>
      <c r="F22" s="13">
        <v>213983</v>
      </c>
      <c r="G22" s="13"/>
    </row>
    <row r="23" spans="1:7" s="8" customFormat="1" ht="24" customHeight="1">
      <c r="A23" s="7">
        <v>221</v>
      </c>
      <c r="B23" s="53" t="s">
        <v>144</v>
      </c>
      <c r="C23" s="53" t="s">
        <v>145</v>
      </c>
      <c r="D23" s="52" t="s">
        <v>146</v>
      </c>
      <c r="E23" s="54">
        <f t="shared" si="0"/>
        <v>213983</v>
      </c>
      <c r="F23" s="13">
        <v>213983</v>
      </c>
      <c r="G23" s="13"/>
    </row>
    <row r="24" spans="1:7" s="8" customFormat="1" ht="24" customHeight="1">
      <c r="A24" s="65" t="s">
        <v>17</v>
      </c>
      <c r="B24" s="65"/>
      <c r="C24" s="65"/>
      <c r="D24" s="65"/>
      <c r="E24" s="13">
        <f>E9+E14+E19+E22</f>
        <v>6826652</v>
      </c>
      <c r="F24" s="13">
        <f>F9+F14+F19+F22</f>
        <v>6601790</v>
      </c>
      <c r="G24" s="13">
        <f>G9</f>
        <v>224862</v>
      </c>
    </row>
    <row r="25" spans="1:7" s="8" customFormat="1" ht="22.5" customHeight="1">
      <c r="A25" s="17"/>
      <c r="B25" s="17"/>
      <c r="C25" s="17"/>
      <c r="D25" s="17"/>
      <c r="E25" s="18"/>
      <c r="F25" s="18"/>
      <c r="G25" s="18"/>
    </row>
    <row r="26" spans="1:7" s="8" customFormat="1" ht="22.5" customHeight="1">
      <c r="A26" s="17"/>
      <c r="B26" s="17"/>
      <c r="C26" s="17"/>
      <c r="D26" s="17"/>
      <c r="E26" s="18"/>
      <c r="F26" s="18"/>
      <c r="G26" s="18"/>
    </row>
    <row r="27" spans="1:7" s="8" customFormat="1" ht="22.5" customHeight="1">
      <c r="A27" s="17"/>
      <c r="B27" s="17"/>
      <c r="C27" s="17"/>
      <c r="D27" s="17"/>
      <c r="E27" s="19"/>
      <c r="F27" s="19"/>
      <c r="G27" s="1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sheetData>
  <sheetProtection/>
  <mergeCells count="10">
    <mergeCell ref="A2:G2"/>
    <mergeCell ref="A4:E4"/>
    <mergeCell ref="A6:D6"/>
    <mergeCell ref="E6:G6"/>
    <mergeCell ref="G7:G8"/>
    <mergeCell ref="A24:D24"/>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K14" sqref="K14"/>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63" t="s">
        <v>61</v>
      </c>
      <c r="B2" s="64"/>
      <c r="C2" s="64"/>
      <c r="D2" s="64"/>
      <c r="E2" s="64"/>
      <c r="F2" s="6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7" t="s">
        <v>110</v>
      </c>
      <c r="B4" s="67"/>
      <c r="C4" s="67"/>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65" t="s">
        <v>44</v>
      </c>
      <c r="B6" s="66"/>
      <c r="C6" s="65" t="s">
        <v>20</v>
      </c>
      <c r="D6" s="65"/>
      <c r="E6" s="65"/>
      <c r="F6" s="66"/>
    </row>
    <row r="7" spans="1:6" s="3" customFormat="1" ht="24" customHeight="1">
      <c r="A7" s="12" t="s">
        <v>0</v>
      </c>
      <c r="B7" s="12" t="s">
        <v>9</v>
      </c>
      <c r="C7" s="12" t="s">
        <v>0</v>
      </c>
      <c r="D7" s="12" t="s">
        <v>17</v>
      </c>
      <c r="E7" s="12" t="s">
        <v>27</v>
      </c>
      <c r="F7" s="2" t="s">
        <v>28</v>
      </c>
    </row>
    <row r="8" spans="1:6" s="3" customFormat="1" ht="24" customHeight="1">
      <c r="A8" s="6" t="s">
        <v>25</v>
      </c>
      <c r="B8" s="13">
        <v>6826652</v>
      </c>
      <c r="C8" s="14" t="s">
        <v>147</v>
      </c>
      <c r="D8" s="14"/>
      <c r="E8" s="13">
        <v>5451045</v>
      </c>
      <c r="F8" s="13"/>
    </row>
    <row r="9" spans="1:6" s="3" customFormat="1" ht="24" customHeight="1">
      <c r="A9" s="6" t="s">
        <v>26</v>
      </c>
      <c r="B9" s="13"/>
      <c r="C9" s="14" t="s">
        <v>148</v>
      </c>
      <c r="D9" s="14"/>
      <c r="E9" s="13">
        <v>855933</v>
      </c>
      <c r="F9" s="13"/>
    </row>
    <row r="10" spans="1:6" s="3" customFormat="1" ht="24" customHeight="1">
      <c r="A10" s="27"/>
      <c r="B10" s="13"/>
      <c r="C10" s="14" t="s">
        <v>149</v>
      </c>
      <c r="D10" s="14"/>
      <c r="E10" s="13">
        <v>305691</v>
      </c>
      <c r="F10" s="13"/>
    </row>
    <row r="11" spans="1:6" s="3" customFormat="1" ht="24" customHeight="1">
      <c r="A11" s="6"/>
      <c r="B11" s="13"/>
      <c r="C11" s="14" t="s">
        <v>150</v>
      </c>
      <c r="D11" s="14"/>
      <c r="E11" s="13">
        <v>213983</v>
      </c>
      <c r="F11" s="13"/>
    </row>
    <row r="12" spans="1:6" s="3" customFormat="1" ht="24" customHeight="1">
      <c r="A12" s="6"/>
      <c r="B12" s="13"/>
      <c r="C12" s="52" t="s">
        <v>121</v>
      </c>
      <c r="D12" s="14"/>
      <c r="E12" s="14"/>
      <c r="F12" s="13"/>
    </row>
    <row r="13" spans="1:6" s="3" customFormat="1" ht="24" customHeight="1">
      <c r="A13" s="6"/>
      <c r="B13" s="13"/>
      <c r="C13" s="52" t="s">
        <v>122</v>
      </c>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v>6826652</v>
      </c>
      <c r="C21" s="7" t="s">
        <v>16</v>
      </c>
      <c r="D21" s="7"/>
      <c r="E21" s="13">
        <f>SUM(E8:E20)</f>
        <v>6826652</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G13" sqref="G13"/>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63" t="s">
        <v>60</v>
      </c>
      <c r="B2" s="63"/>
      <c r="C2" s="63"/>
      <c r="D2" s="63"/>
      <c r="E2" s="63"/>
      <c r="F2" s="63"/>
      <c r="G2" s="63"/>
    </row>
    <row r="3" spans="1:6" s="8" customFormat="1" ht="7.5" customHeight="1">
      <c r="A3" s="11"/>
      <c r="B3" s="11"/>
      <c r="C3" s="11"/>
      <c r="D3" s="11"/>
      <c r="E3" s="15"/>
      <c r="F3" s="15"/>
    </row>
    <row r="4" spans="1:7" s="8" customFormat="1" ht="18" customHeight="1">
      <c r="A4" s="67" t="s">
        <v>109</v>
      </c>
      <c r="B4" s="67"/>
      <c r="C4" s="67"/>
      <c r="D4" s="67"/>
      <c r="E4" s="67"/>
      <c r="F4" s="15"/>
      <c r="G4" s="9" t="s">
        <v>4</v>
      </c>
    </row>
    <row r="5" spans="1:6" s="8" customFormat="1" ht="7.5" customHeight="1">
      <c r="A5" s="4"/>
      <c r="B5" s="4"/>
      <c r="C5" s="4"/>
      <c r="D5" s="4"/>
      <c r="E5" s="15"/>
      <c r="F5" s="15"/>
    </row>
    <row r="6" spans="1:7" ht="24" customHeight="1">
      <c r="A6" s="65" t="s">
        <v>0</v>
      </c>
      <c r="B6" s="65"/>
      <c r="C6" s="65"/>
      <c r="D6" s="65"/>
      <c r="E6" s="65" t="s">
        <v>39</v>
      </c>
      <c r="F6" s="68"/>
      <c r="G6" s="68"/>
    </row>
    <row r="7" spans="1:7" ht="24" customHeight="1">
      <c r="A7" s="71" t="s">
        <v>22</v>
      </c>
      <c r="B7" s="72"/>
      <c r="C7" s="73"/>
      <c r="D7" s="65" t="s">
        <v>23</v>
      </c>
      <c r="E7" s="65" t="s">
        <v>17</v>
      </c>
      <c r="F7" s="69" t="s">
        <v>2</v>
      </c>
      <c r="G7" s="65" t="s">
        <v>3</v>
      </c>
    </row>
    <row r="8" spans="1:7" s="10" customFormat="1" ht="24" customHeight="1">
      <c r="A8" s="7" t="s">
        <v>18</v>
      </c>
      <c r="B8" s="7" t="s">
        <v>19</v>
      </c>
      <c r="C8" s="7" t="s">
        <v>21</v>
      </c>
      <c r="D8" s="65"/>
      <c r="E8" s="65"/>
      <c r="F8" s="70"/>
      <c r="G8" s="65"/>
    </row>
    <row r="9" spans="1:7" s="10" customFormat="1" ht="24" customHeight="1">
      <c r="A9" s="7">
        <v>205</v>
      </c>
      <c r="B9" s="7"/>
      <c r="C9" s="7"/>
      <c r="D9" s="14" t="s">
        <v>123</v>
      </c>
      <c r="E9" s="54">
        <f>F9+G9</f>
        <v>5451045</v>
      </c>
      <c r="F9" s="47">
        <v>5226183</v>
      </c>
      <c r="G9" s="47">
        <f>G10+G12</f>
        <v>224862</v>
      </c>
    </row>
    <row r="10" spans="1:7" s="10" customFormat="1" ht="24" customHeight="1">
      <c r="A10" s="7">
        <v>205</v>
      </c>
      <c r="B10" s="16" t="s">
        <v>124</v>
      </c>
      <c r="C10" s="16"/>
      <c r="D10" s="14" t="s">
        <v>125</v>
      </c>
      <c r="E10" s="54">
        <f aca="true" t="shared" si="0" ref="E10:E23">F10+G10</f>
        <v>5253045</v>
      </c>
      <c r="F10" s="47">
        <v>5226183</v>
      </c>
      <c r="G10" s="47">
        <v>26862</v>
      </c>
    </row>
    <row r="11" spans="1:7" s="10" customFormat="1" ht="24" customHeight="1">
      <c r="A11" s="7">
        <v>205</v>
      </c>
      <c r="B11" s="16" t="s">
        <v>124</v>
      </c>
      <c r="C11" s="53" t="s">
        <v>126</v>
      </c>
      <c r="D11" s="52" t="s">
        <v>127</v>
      </c>
      <c r="E11" s="54">
        <f t="shared" si="0"/>
        <v>5253045</v>
      </c>
      <c r="F11" s="47">
        <v>5226183</v>
      </c>
      <c r="G11" s="47">
        <v>26862</v>
      </c>
    </row>
    <row r="12" spans="1:7" s="10" customFormat="1" ht="24" customHeight="1">
      <c r="A12" s="7">
        <v>205</v>
      </c>
      <c r="B12" s="53" t="s">
        <v>128</v>
      </c>
      <c r="C12" s="53"/>
      <c r="D12" s="52" t="s">
        <v>129</v>
      </c>
      <c r="E12" s="54">
        <f t="shared" si="0"/>
        <v>198000</v>
      </c>
      <c r="F12" s="47"/>
      <c r="G12" s="47">
        <v>198000</v>
      </c>
    </row>
    <row r="13" spans="1:7" s="10" customFormat="1" ht="24" customHeight="1">
      <c r="A13" s="7">
        <v>205</v>
      </c>
      <c r="B13" s="53" t="s">
        <v>128</v>
      </c>
      <c r="C13" s="53" t="s">
        <v>130</v>
      </c>
      <c r="D13" s="52" t="s">
        <v>131</v>
      </c>
      <c r="E13" s="54">
        <f t="shared" si="0"/>
        <v>198000</v>
      </c>
      <c r="F13" s="47"/>
      <c r="G13" s="47">
        <v>198000</v>
      </c>
    </row>
    <row r="14" spans="1:7" s="10" customFormat="1" ht="24" customHeight="1">
      <c r="A14" s="7">
        <v>208</v>
      </c>
      <c r="B14" s="53"/>
      <c r="C14" s="53"/>
      <c r="D14" s="52" t="s">
        <v>132</v>
      </c>
      <c r="E14" s="54">
        <f>E15+E17</f>
        <v>855933</v>
      </c>
      <c r="F14" s="47">
        <f>F15+F17</f>
        <v>855933</v>
      </c>
      <c r="G14" s="7"/>
    </row>
    <row r="15" spans="1:7" s="10" customFormat="1" ht="24" customHeight="1">
      <c r="A15" s="7">
        <v>208</v>
      </c>
      <c r="B15" s="16" t="s">
        <v>133</v>
      </c>
      <c r="C15" s="53"/>
      <c r="D15" s="52" t="s">
        <v>134</v>
      </c>
      <c r="E15" s="54">
        <f t="shared" si="0"/>
        <v>611381</v>
      </c>
      <c r="F15" s="47">
        <v>611381</v>
      </c>
      <c r="G15" s="7"/>
    </row>
    <row r="16" spans="1:7" s="10" customFormat="1" ht="24" customHeight="1">
      <c r="A16" s="7">
        <v>208</v>
      </c>
      <c r="B16" s="16"/>
      <c r="C16" s="53" t="s">
        <v>135</v>
      </c>
      <c r="D16" s="52" t="s">
        <v>136</v>
      </c>
      <c r="E16" s="54">
        <f t="shared" si="0"/>
        <v>611381</v>
      </c>
      <c r="F16" s="13">
        <v>611381</v>
      </c>
      <c r="G16" s="13"/>
    </row>
    <row r="17" spans="1:7" s="10" customFormat="1" ht="24" customHeight="1">
      <c r="A17" s="7">
        <v>208</v>
      </c>
      <c r="B17" s="16" t="s">
        <v>133</v>
      </c>
      <c r="C17" s="53"/>
      <c r="D17" s="52" t="s">
        <v>137</v>
      </c>
      <c r="E17" s="54">
        <f t="shared" si="0"/>
        <v>244552</v>
      </c>
      <c r="F17" s="13">
        <v>244552</v>
      </c>
      <c r="G17" s="13"/>
    </row>
    <row r="18" spans="1:7" s="10" customFormat="1" ht="24" customHeight="1">
      <c r="A18" s="7">
        <v>208</v>
      </c>
      <c r="B18" s="16"/>
      <c r="C18" s="53" t="s">
        <v>138</v>
      </c>
      <c r="D18" s="52" t="s">
        <v>139</v>
      </c>
      <c r="E18" s="54">
        <f t="shared" si="0"/>
        <v>244552</v>
      </c>
      <c r="F18" s="13">
        <v>244552</v>
      </c>
      <c r="G18" s="13"/>
    </row>
    <row r="19" spans="1:7" s="10" customFormat="1" ht="24" customHeight="1">
      <c r="A19" s="7">
        <v>210</v>
      </c>
      <c r="B19" s="16"/>
      <c r="C19" s="16"/>
      <c r="D19" s="52" t="s">
        <v>140</v>
      </c>
      <c r="E19" s="54">
        <f t="shared" si="0"/>
        <v>305691</v>
      </c>
      <c r="F19" s="13">
        <v>305691</v>
      </c>
      <c r="G19" s="13"/>
    </row>
    <row r="20" spans="1:7" s="10" customFormat="1" ht="24" customHeight="1">
      <c r="A20" s="7">
        <v>210</v>
      </c>
      <c r="B20" s="53" t="s">
        <v>133</v>
      </c>
      <c r="C20" s="53"/>
      <c r="D20" s="52" t="s">
        <v>141</v>
      </c>
      <c r="E20" s="54">
        <f t="shared" si="0"/>
        <v>305691</v>
      </c>
      <c r="F20" s="13">
        <v>305691</v>
      </c>
      <c r="G20" s="13"/>
    </row>
    <row r="21" spans="1:7" s="10" customFormat="1" ht="24" customHeight="1">
      <c r="A21" s="7">
        <v>210</v>
      </c>
      <c r="B21" s="53" t="s">
        <v>133</v>
      </c>
      <c r="C21" s="53" t="s">
        <v>124</v>
      </c>
      <c r="D21" s="52" t="s">
        <v>142</v>
      </c>
      <c r="E21" s="54">
        <f t="shared" si="0"/>
        <v>305691</v>
      </c>
      <c r="F21" s="13">
        <v>305691</v>
      </c>
      <c r="G21" s="13"/>
    </row>
    <row r="22" spans="1:7" s="10" customFormat="1" ht="24" customHeight="1">
      <c r="A22" s="7">
        <v>221</v>
      </c>
      <c r="B22" s="53"/>
      <c r="C22" s="53"/>
      <c r="D22" s="52" t="s">
        <v>143</v>
      </c>
      <c r="E22" s="54">
        <f t="shared" si="0"/>
        <v>213983</v>
      </c>
      <c r="F22" s="13">
        <v>213983</v>
      </c>
      <c r="G22" s="13"/>
    </row>
    <row r="23" spans="1:7" s="10" customFormat="1" ht="24" customHeight="1">
      <c r="A23" s="7">
        <v>221</v>
      </c>
      <c r="B23" s="53" t="s">
        <v>144</v>
      </c>
      <c r="C23" s="53" t="s">
        <v>145</v>
      </c>
      <c r="D23" s="52" t="s">
        <v>146</v>
      </c>
      <c r="E23" s="54">
        <f t="shared" si="0"/>
        <v>213983</v>
      </c>
      <c r="F23" s="13">
        <v>213983</v>
      </c>
      <c r="G23" s="13"/>
    </row>
    <row r="24" spans="1:7" s="10" customFormat="1" ht="24" customHeight="1">
      <c r="A24" s="65" t="s">
        <v>17</v>
      </c>
      <c r="B24" s="65"/>
      <c r="C24" s="65"/>
      <c r="D24" s="65"/>
      <c r="E24" s="13">
        <f>E9+E14+E19+E22</f>
        <v>6826652</v>
      </c>
      <c r="F24" s="13">
        <f>F9+F14+F19+F22</f>
        <v>6601790</v>
      </c>
      <c r="G24" s="13">
        <f>G9</f>
        <v>224862</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sheetData>
  <sheetProtection/>
  <mergeCells count="10">
    <mergeCell ref="A24:D24"/>
    <mergeCell ref="A7:C7"/>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2017-03-01T08:15:06Z</dcterms:modified>
  <cp:category/>
  <cp:version/>
  <cp:contentType/>
  <cp:contentStatus/>
</cp:coreProperties>
</file>