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759" activeTab="0"/>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s>
  <definedNames>
    <definedName name="_xlnm.Print_Titles" localSheetId="8">'单位一般公共预算拨款表'!$6:$8</definedName>
  </definedNames>
  <calcPr fullCalcOnLoad="1"/>
</workbook>
</file>

<file path=xl/sharedStrings.xml><?xml version="1.0" encoding="utf-8"?>
<sst xmlns="http://schemas.openxmlformats.org/spreadsheetml/2006/main" count="392" uniqueCount="245">
  <si>
    <t>项目</t>
  </si>
  <si>
    <t>预算数</t>
  </si>
  <si>
    <t>基本支出</t>
  </si>
  <si>
    <t>项目支出</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</si>
  <si>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</si>
  <si>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</si>
  <si>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</si>
  <si>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</si>
  <si>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t>一、财政拨款收入</t>
  </si>
  <si>
    <r>
      <t>2</t>
    </r>
    <r>
      <rPr>
        <sz val="12"/>
        <rFont val="宋体"/>
        <family val="0"/>
      </rPr>
      <t xml:space="preserve">. </t>
    </r>
    <r>
      <rPr>
        <sz val="12"/>
        <rFont val="宋体"/>
        <family val="0"/>
      </rPr>
      <t>政府性基金</t>
    </r>
  </si>
  <si>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</si>
  <si>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</si>
  <si>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</si>
  <si>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</si>
  <si>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</si>
  <si>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合计</t>
  </si>
  <si>
    <t>类</t>
  </si>
  <si>
    <t>款</t>
  </si>
  <si>
    <t>财政拨款支出</t>
  </si>
  <si>
    <t>项</t>
  </si>
  <si>
    <t>功能分类科目编码</t>
  </si>
  <si>
    <t>功能分类科目名称</t>
  </si>
  <si>
    <r>
      <t>1</t>
    </r>
    <r>
      <rPr>
        <sz val="12"/>
        <rFont val="宋体"/>
        <family val="0"/>
      </rPr>
      <t>. 一般</t>
    </r>
    <r>
      <rPr>
        <sz val="12"/>
        <rFont val="宋体"/>
        <family val="0"/>
      </rPr>
      <t>公共预算资金</t>
    </r>
  </si>
  <si>
    <r>
      <t>一、</t>
    </r>
    <r>
      <rPr>
        <sz val="12"/>
        <rFont val="宋体"/>
        <family val="0"/>
      </rPr>
      <t>一般</t>
    </r>
    <r>
      <rPr>
        <sz val="12"/>
        <rFont val="宋体"/>
        <family val="0"/>
      </rPr>
      <t>公共预算资金</t>
    </r>
  </si>
  <si>
    <t>二、政府性基金</t>
  </si>
  <si>
    <t>一般公共预算</t>
  </si>
  <si>
    <t>政府性基金预算</t>
  </si>
  <si>
    <t>经济分类科目名称</t>
  </si>
  <si>
    <t>经济分类科目编码</t>
  </si>
  <si>
    <t>款</t>
  </si>
  <si>
    <t>人员经费</t>
  </si>
  <si>
    <t>公用经费</t>
  </si>
  <si>
    <t>一般公共预算支出</t>
  </si>
  <si>
    <t>政府性基金预算支出</t>
  </si>
  <si>
    <t>一般公共预算基本支出</t>
  </si>
  <si>
    <t>支出预算</t>
  </si>
  <si>
    <t>收入预算</t>
  </si>
  <si>
    <t>财政拨款收入</t>
  </si>
  <si>
    <t>事业收入</t>
  </si>
  <si>
    <t>事业单位
经营收入</t>
  </si>
  <si>
    <t>其他收入</t>
  </si>
  <si>
    <t>单位:万元</t>
  </si>
  <si>
    <t>因公出国(境)费</t>
  </si>
  <si>
    <t>公务用车购置及运行费</t>
  </si>
  <si>
    <t>小计</t>
  </si>
  <si>
    <t>购置费</t>
  </si>
  <si>
    <t>运行费</t>
  </si>
  <si>
    <t>公务接待费</t>
  </si>
  <si>
    <t>“三公”经费预算数</t>
  </si>
  <si>
    <t>2017年预算单位财务收支预算总表</t>
  </si>
  <si>
    <t>机关运行经费预算数</t>
  </si>
  <si>
    <t>2017年预算单位一般公共预算基本支出经济分类预算表</t>
  </si>
  <si>
    <t>2017年预算单位政府性基金预算支出功能分类预算表</t>
  </si>
  <si>
    <t>2017年预算单位一般公共预算支出功能分类预算表</t>
  </si>
  <si>
    <t>2017年预算单位财政拨款收支预算总表</t>
  </si>
  <si>
    <t>2017年预算单位支出预算总表</t>
  </si>
  <si>
    <t>2017年预算单位收入预算总表</t>
  </si>
  <si>
    <t>目录</t>
  </si>
  <si>
    <t>上海市财政支出项目绩效目标申报表</t>
  </si>
  <si>
    <t>(2017年 )</t>
  </si>
  <si>
    <t>项目名称</t>
  </si>
  <si>
    <t>项目类型</t>
  </si>
  <si>
    <t>经常性专项业务费□   其他经常性项目□</t>
  </si>
  <si>
    <t>资金用途</t>
  </si>
  <si>
    <t>项目负责人</t>
  </si>
  <si>
    <t>联系人</t>
  </si>
  <si>
    <t>联系电话</t>
  </si>
  <si>
    <t>开始时间</t>
  </si>
  <si>
    <t>结束时间</t>
  </si>
  <si>
    <t>项目概况</t>
  </si>
  <si>
    <t>立项依据</t>
  </si>
  <si>
    <t>项目设立的必要性</t>
  </si>
  <si>
    <t>保证项目实施的制度、措施</t>
  </si>
  <si>
    <t>项目总预算（元）</t>
  </si>
  <si>
    <t>项目当年预算（元）</t>
  </si>
  <si>
    <t>同名项目上年预算额（元）</t>
  </si>
  <si>
    <t>同名项目上年预算执行数（元）</t>
  </si>
  <si>
    <t/>
  </si>
  <si>
    <t>子项目名称</t>
  </si>
  <si>
    <t>预算金额（元）</t>
  </si>
  <si>
    <t>项目当年投入资金构成</t>
  </si>
  <si>
    <t>项目实施计划</t>
  </si>
  <si>
    <t>项目总目标</t>
  </si>
  <si>
    <t>年度绩效目标</t>
  </si>
  <si>
    <t>分解目标</t>
  </si>
  <si>
    <t>分解目标内容</t>
  </si>
  <si>
    <t>绩效指标</t>
  </si>
  <si>
    <t>指标目标值</t>
  </si>
  <si>
    <t>投入和管理目标</t>
  </si>
  <si>
    <t>产出目标</t>
  </si>
  <si>
    <t>效果目标</t>
  </si>
  <si>
    <t>影响力目标</t>
  </si>
  <si>
    <t>备注</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</si>
  <si>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</si>
  <si>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 xml:space="preserve"> </t>
  </si>
  <si>
    <t>一、“三公”经费预算</t>
  </si>
  <si>
    <t>二、机关运行经费预算</t>
  </si>
  <si>
    <t>相关情况说明</t>
  </si>
  <si>
    <t>一、教育支出</t>
  </si>
  <si>
    <t>二、社会保障和就业支出</t>
  </si>
  <si>
    <t>三、医疗卫生与计划生育支出</t>
  </si>
  <si>
    <t>四、住房保障支出</t>
  </si>
  <si>
    <t>221</t>
  </si>
  <si>
    <t>住房保障支出</t>
  </si>
  <si>
    <t>02</t>
  </si>
  <si>
    <t>住房改革支出</t>
  </si>
  <si>
    <t>01</t>
  </si>
  <si>
    <t>住房公积金</t>
  </si>
  <si>
    <t>教育支出</t>
  </si>
  <si>
    <r>
      <t>0</t>
    </r>
    <r>
      <rPr>
        <sz val="12"/>
        <rFont val="宋体"/>
        <family val="0"/>
      </rPr>
      <t>2</t>
    </r>
  </si>
  <si>
    <t>普通教育</t>
  </si>
  <si>
    <r>
      <t>0</t>
    </r>
    <r>
      <rPr>
        <sz val="12"/>
        <rFont val="宋体"/>
        <family val="0"/>
      </rPr>
      <t>1</t>
    </r>
  </si>
  <si>
    <t>学前教育</t>
  </si>
  <si>
    <r>
      <t>0</t>
    </r>
    <r>
      <rPr>
        <sz val="12"/>
        <rFont val="宋体"/>
        <family val="0"/>
      </rPr>
      <t>9</t>
    </r>
  </si>
  <si>
    <t>事业费附加</t>
  </si>
  <si>
    <r>
      <t>9</t>
    </r>
    <r>
      <rPr>
        <sz val="12"/>
        <rFont val="宋体"/>
        <family val="0"/>
      </rPr>
      <t>9</t>
    </r>
  </si>
  <si>
    <t>其他事业费附加</t>
  </si>
  <si>
    <t>社会保障和就业支出</t>
  </si>
  <si>
    <r>
      <t>0</t>
    </r>
    <r>
      <rPr>
        <sz val="12"/>
        <rFont val="宋体"/>
        <family val="0"/>
      </rPr>
      <t>5</t>
    </r>
  </si>
  <si>
    <t>行政事业单位离退休</t>
  </si>
  <si>
    <r>
      <t>0</t>
    </r>
    <r>
      <rPr>
        <sz val="12"/>
        <rFont val="宋体"/>
        <family val="0"/>
      </rPr>
      <t>2</t>
    </r>
  </si>
  <si>
    <t>医疗卫生和计划生育支出</t>
  </si>
  <si>
    <t>行政事业单位医疗卫生</t>
  </si>
  <si>
    <t>事业单位医疗卫生</t>
  </si>
  <si>
    <r>
      <t>0</t>
    </r>
    <r>
      <rPr>
        <sz val="12"/>
        <rFont val="宋体"/>
        <family val="0"/>
      </rPr>
      <t>5</t>
    </r>
  </si>
  <si>
    <r>
      <t>0</t>
    </r>
    <r>
      <rPr>
        <sz val="12"/>
        <rFont val="宋体"/>
        <family val="0"/>
      </rPr>
      <t>6</t>
    </r>
  </si>
  <si>
    <r>
      <t>1</t>
    </r>
    <r>
      <rPr>
        <sz val="12"/>
        <rFont val="宋体"/>
        <family val="0"/>
      </rPr>
      <t>1</t>
    </r>
  </si>
  <si>
    <t>事业单位基本养老保险缴费支出</t>
  </si>
  <si>
    <t>事业单位职业年金缴费支出</t>
  </si>
  <si>
    <t>工资福利支出</t>
  </si>
  <si>
    <t xml:space="preserve">  基本工资</t>
  </si>
  <si>
    <t xml:space="preserve">  津贴补贴</t>
  </si>
  <si>
    <t xml:space="preserve">  奖金</t>
  </si>
  <si>
    <t xml:space="preserve">  社会保障缴费</t>
  </si>
  <si>
    <t xml:space="preserve">  伙食补助费</t>
  </si>
  <si>
    <t xml:space="preserve">  绩效工资</t>
  </si>
  <si>
    <t xml:space="preserve">  其他工资福利支出</t>
  </si>
  <si>
    <t>商品和服务支出</t>
  </si>
  <si>
    <t xml:space="preserve">  办公费</t>
  </si>
  <si>
    <t xml:space="preserve">  印刷费</t>
  </si>
  <si>
    <t xml:space="preserve">  手续费</t>
  </si>
  <si>
    <t xml:space="preserve">  水费</t>
  </si>
  <si>
    <t xml:space="preserve">  电费</t>
  </si>
  <si>
    <t xml:space="preserve">  邮电费</t>
  </si>
  <si>
    <t xml:space="preserve">  物业管理费</t>
  </si>
  <si>
    <t xml:space="preserve">  差旅费</t>
  </si>
  <si>
    <t xml:space="preserve">  维修（护）费</t>
  </si>
  <si>
    <t xml:space="preserve">  租赁费</t>
  </si>
  <si>
    <t xml:space="preserve">  培训费</t>
  </si>
  <si>
    <t xml:space="preserve">  公务接待费</t>
  </si>
  <si>
    <t xml:space="preserve">  专用材料费</t>
  </si>
  <si>
    <t xml:space="preserve">  劳务费</t>
  </si>
  <si>
    <t xml:space="preserve">  工会经费</t>
  </si>
  <si>
    <t xml:space="preserve">  福利费</t>
  </si>
  <si>
    <t xml:space="preserve">  其他商品和服务支出</t>
  </si>
  <si>
    <t>对个人和家庭的补助</t>
  </si>
  <si>
    <t xml:space="preserve">  住房公积金</t>
  </si>
  <si>
    <t xml:space="preserve">  其他对个人和家庭的补助支出</t>
  </si>
  <si>
    <t>其他资本性支出</t>
  </si>
  <si>
    <t xml:space="preserve">  办公设备购置</t>
  </si>
  <si>
    <t xml:space="preserve">  其他资本性支出</t>
  </si>
  <si>
    <t>市委市政府已确定的新增项目□    结转项目□    其他一次性项目√</t>
  </si>
  <si>
    <t xml:space="preserve">基本建设工程类□    信息化建设类□    政策补贴类□                      政府购买服务□    资产购置类□    其他事业专业类√ </t>
  </si>
  <si>
    <t>周慧蓉</t>
  </si>
  <si>
    <t>2017.01.01</t>
  </si>
  <si>
    <t>2017.12.31</t>
  </si>
  <si>
    <t>预算执行率</t>
  </si>
  <si>
    <t>教师满意度</t>
  </si>
  <si>
    <t>填报单位负责人（签名）：  周慧蓉  填报人：王丽华         填报日期：2016.12</t>
  </si>
  <si>
    <t>上海市青浦区新霞幼儿园2017年度单位预算</t>
  </si>
  <si>
    <t>上海市青浦区新霞幼儿园主要职能</t>
  </si>
  <si>
    <t>上海市青浦区新霞幼儿园机构设置</t>
  </si>
  <si>
    <t>上海市青浦区新霞幼儿园2017年部门预算编制说明</t>
  </si>
  <si>
    <t xml:space="preserve">    2017年，上海市青浦区新霞儿园预算支出总额为731.44万元，其中：财政拨款支出预算731.44万元。财政拨款支出预算中，一般公共预算拨款支出预算731.44万元，政府性基金拨款支出预算0万元。财政拨款支出主要内容如下：</t>
  </si>
  <si>
    <t xml:space="preserve">    1. “教育支出”科目591.82万元，主要用于保障本单位开展事务管理及教育教学活动正常运行的基本支出和教育教学基础设施建设更新维护、设备添置更新维护等方面的支出。</t>
  </si>
  <si>
    <t xml:space="preserve">    3. “医疗卫生与计划生育支出”科目31.03万元，主要用于本单位在职人员缴纳基本医疗保险费的支出。</t>
  </si>
  <si>
    <t xml:space="preserve">    4. “住房保障支出”科目21.72万元，主要用于按照国家规定为本单位职工缴纳的住房公积金支出。</t>
  </si>
  <si>
    <t>编制单位：上海市青浦区新霞幼儿园</t>
  </si>
  <si>
    <t>编制单位：上海市青浦区新霞幼儿园</t>
  </si>
  <si>
    <t>2017年上海市青浦区新霞幼儿园“三公”经费和机关运行经费预算情况表</t>
  </si>
  <si>
    <t xml:space="preserve">公务用车购置及运行费预算0万元，主要是青浦区新霞幼儿园已实行公车改革，截止2016年12月31日，青浦区新霞幼儿园无公务车辆。 </t>
  </si>
  <si>
    <t>机关运行经费是指行政单位和参照公务员法管理的事业单位使用一般公共预算财政拨款安排的基本支出中的日常公用经费支出，上海市青浦区新霞幼儿园2017年度未安排机关运行经费预算。</t>
  </si>
  <si>
    <t>申报单位名称：（盖章）上海市青浦区新霞幼儿园</t>
  </si>
  <si>
    <t>索尼MRS-R1移动录播系统</t>
  </si>
  <si>
    <t>王叶莉</t>
  </si>
  <si>
    <t>安装移动录播系统，采集幼儿大量信息，及时上传至校园网、微信平台、班级网络终端。</t>
  </si>
  <si>
    <t>依据我园十三五规划和区信息工作要求。</t>
  </si>
  <si>
    <t>成立园采购领导小组，召开采购小组专题会议，进行评标，货比三家。</t>
  </si>
  <si>
    <t>索尼MRS-R1移动录播系统</t>
  </si>
  <si>
    <t>2017.04--2017.08启用、规划、设计、安装。</t>
  </si>
  <si>
    <t>项目管理制度执行度</t>
  </si>
  <si>
    <t>项目管理制度健全性</t>
  </si>
  <si>
    <t>健全</t>
  </si>
  <si>
    <t>健全</t>
  </si>
  <si>
    <t>平均故障处理时间</t>
  </si>
  <si>
    <t>人力资源数量合理性</t>
  </si>
  <si>
    <t>1小时</t>
  </si>
  <si>
    <t>合理</t>
  </si>
  <si>
    <t>0.00%起</t>
  </si>
  <si>
    <t>财务制度健全性</t>
  </si>
  <si>
    <t>财务制度执行度</t>
  </si>
  <si>
    <t>设备到位及时性</t>
  </si>
  <si>
    <t>网络安全设备更新计划完成率</t>
  </si>
  <si>
    <t>验收合格率</t>
  </si>
  <si>
    <t>网络安全和理想能力比</t>
  </si>
  <si>
    <t>操作人员满意度</t>
  </si>
  <si>
    <t>设备故障发生率</t>
  </si>
  <si>
    <t>家长满意度</t>
  </si>
  <si>
    <t>幼儿满意度</t>
  </si>
  <si>
    <t>配套制度健全性</t>
  </si>
  <si>
    <t xml:space="preserve">因公出国（境）费预算0万元，和2016年预算持平，主要原因是根据区财政2017年部门预算编制要求，该经费预算从2017年起由区外事办统一安排。 </t>
  </si>
  <si>
    <t>上海市青浦区新霞幼儿园2017年“三公”经费财政拨款预算为1.5万元，包括上海市青浦区新霞幼儿园以及下属0家与市级财政有经费领拨关系的预算单位使用市级财政拨款预算安排的因公出国（境）费、公务接待费、公务用车购置及运行费，比2016年预算增加0.5万元。 其中：</t>
  </si>
  <si>
    <t>三、政府采购情况
2017年度本单位政府采购预算8万元，其中：政府采购货物预算8万元、政府采购工程预算0万元、政府采购服务预算0万元。
2017年度本单位面向中小企业预留政府采购项目预算金额4.8万元，其中：面向小微企业预留政府采购项目预算金额2.88万元。</t>
  </si>
  <si>
    <t>四、预算绩效情况
2017年度，本单位实行绩效目标管理的项目5个，涉及预算金额66.3万元。重点支出项目绩效目标见《绩效目标申报表》。</t>
  </si>
  <si>
    <t>公务接待费预算1.5万元，主要安排市区级专业会议、幼教调研、专项检查以及接待交流等执行公务或开展业务所需住宿费、交通费、伙食费等支出。比2016年预算增加0.5万元，主要原因是严格执行中央“八项”规定、国务院“约法三章”及《党政机关厉行节约反对浪费》条例要求，压缩公务接待费。</t>
  </si>
  <si>
    <t>年级组和谐团队展示活动，暑期特色培训展示活动，大班毕业典礼，缤纷六一儿童节活动，圣诞、元旦迎新活动等节日活动、特色活动提供更多信息平台的支持。</t>
  </si>
  <si>
    <t>作为上海市公办二级幼儿园，争取在原有基础上进一步改善校园环境设施，更好地保障和优化课程建设和实施，推进现代化教育信息技术的应用和推广，更好地服务于课堂、服务于幼儿园活动，更好地完善资料收集、保存。</t>
  </si>
  <si>
    <t>能第一时间录制好大量活动影像，及时推介、宣传平台，保障和优化课程建设和实施，推进现代化教育信息技术的应用和推广，更好地服务于课堂、服务于幼儿园活动，更好地完善资料收集、保存。</t>
  </si>
  <si>
    <t xml:space="preserve"> (一)面向青浦区教育局规定的教育服务区域内满足3～6周岁幼儿的保育与教育服务，促进每位幼儿全面和谐、幸福快乐成长。
(二)贯彻、落实党和国家的教育方针、政策和法律、法规、规章，全面贯彻“三个代表”的重要思想，高质量推进学前教育质量，促进幼儿园快速、可持续科学发展。
(三)根据教育部《幼儿园教育指导纲要》和《上海市学前教育纲要》、《上海市学前教育课程指南》精神及上级主管部门的工作要求，运用以人为本的管理理念，调动教职员工积极投入教育教学的改革与实践。
(四)做好社区、家园协调工作，指导家长提升教育指导能力，满足家长的教育服务需求。
(五)做好0-3岁散居婴幼儿早教指导服务，提升华新地区0-3岁家长的教养水平。</t>
  </si>
  <si>
    <t>各内设机构的主要职责如下：</t>
  </si>
  <si>
    <t>(一)教育教学部</t>
  </si>
  <si>
    <t>主要管理幼儿的一日活动、基础性活动课程与特色课程的领导与实施质量，下设教研大组和小、中、大班年级组。</t>
  </si>
  <si>
    <t>(二)保育保健部</t>
  </si>
  <si>
    <t xml:space="preserve">主要管理幼儿的保育与保健工作，下设保研、营养和保健课题组。                          </t>
  </si>
  <si>
    <t>(三)家教部</t>
  </si>
  <si>
    <t xml:space="preserve">主要管理、培训教师、家长的教养能力，协调好社区、家长共同致力于幼儿的教养工作，形成教育合力。   </t>
  </si>
  <si>
    <t>(四)教育科研部</t>
  </si>
  <si>
    <t xml:space="preserve">主要围绕保教实践中面临的问题形成课题，开展教育教学改革与实践研究，下设课题项目组。                                                                                            </t>
  </si>
  <si>
    <t>(五)总务部</t>
  </si>
  <si>
    <t xml:space="preserve">主要是对财、物和师生校园安全的管理，为幼儿园各项工作的推进与实施提供后勤保障。       </t>
  </si>
  <si>
    <t xml:space="preserve">(六)人事部                                                                                       </t>
  </si>
  <si>
    <t>主要是人力资源管理和人事工作的日常规范性管理，教师校本培训的管理和职业发展管理与激励。</t>
  </si>
  <si>
    <t>(七)办公室</t>
  </si>
  <si>
    <t>主要是处理日常行政事务性工作和信息、宣传管理工作。</t>
  </si>
  <si>
    <t xml:space="preserve">    按照主要职责，上海市青浦区新霞幼儿园设7个内设机构，包括：教育教学、保育保健、家教、教育科研、总务、人事、办公室。 </t>
  </si>
  <si>
    <t>03</t>
  </si>
  <si>
    <t>04</t>
  </si>
  <si>
    <t>06</t>
  </si>
  <si>
    <t>07</t>
  </si>
  <si>
    <t>08</t>
  </si>
  <si>
    <t>09</t>
  </si>
  <si>
    <t xml:space="preserve">  机关事业单位基本养老保险缴费</t>
  </si>
  <si>
    <t xml:space="preserve">  职业年金缴费</t>
  </si>
  <si>
    <t>05</t>
  </si>
  <si>
    <t xml:space="preserve">    2. “社会保障和就业支出”科目86.87万元，主要用于本单位离退休人员的经费支出,及本单位在职人员的基本养老保险缴费支出和职业年金缴费支出。</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</si>
</sst>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quot;Yes&quot;;&quot;Yes&quot;;&quot;No&quot;"/>
    <numFmt numFmtId="190" formatCode="&quot;True&quot;;&quot;True&quot;;&quot;False&quot;"/>
    <numFmt numFmtId="191" formatCode="&quot;On&quot;;&quot;On&quot;;&quot;Off&quot;"/>
    <numFmt numFmtId="192" formatCode="[$€-2]\ #,##0.00_);[Red]\([$€-2]\ #,##0.00\)"/>
  </numFmts>
  <fonts count="53">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3"/>
    </font>
    <font>
      <b/>
      <sz val="24"/>
      <name val="宋体"/>
      <family val="0"/>
    </font>
    <font>
      <b/>
      <sz val="16"/>
      <name val="宋体"/>
      <family val="0"/>
    </font>
    <font>
      <b/>
      <sz val="20"/>
      <color indexed="8"/>
      <name val="宋体"/>
      <family val="0"/>
    </font>
    <font>
      <sz val="10"/>
      <name val="Arial"/>
      <family val="2"/>
    </font>
    <font>
      <sz val="12"/>
      <name val="楷体_GB2312"/>
      <family val="3"/>
    </font>
    <font>
      <sz val="15"/>
      <name val="黑体"/>
      <family val="3"/>
    </font>
    <font>
      <sz val="15"/>
      <name val="仿宋_GB2312"/>
      <family val="3"/>
    </font>
    <font>
      <b/>
      <sz val="14"/>
      <name val="宋体"/>
      <family val="0"/>
    </font>
    <font>
      <sz val="12"/>
      <color indexed="60"/>
      <name val="宋体"/>
      <family val="0"/>
    </font>
    <font>
      <sz val="16"/>
      <name val="宋体"/>
      <family val="0"/>
    </font>
    <font>
      <sz val="10.5"/>
      <name val="宋体"/>
      <family val="0"/>
    </font>
    <font>
      <sz val="16"/>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2" fillId="20" borderId="0" applyNumberFormat="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4"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45" fillId="25" borderId="5" applyNumberFormat="0" applyAlignment="0" applyProtection="0"/>
    <xf numFmtId="0" fontId="46" fillId="26"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50" fillId="35" borderId="0" applyNumberFormat="0" applyBorder="0" applyAlignment="0" applyProtection="0"/>
    <xf numFmtId="0" fontId="51" fillId="25" borderId="8" applyNumberFormat="0" applyAlignment="0" applyProtection="0"/>
    <xf numFmtId="0" fontId="52" fillId="36" borderId="5" applyNumberFormat="0" applyAlignment="0" applyProtection="0"/>
    <xf numFmtId="0" fontId="0" fillId="37" borderId="9" applyNumberFormat="0" applyFont="0" applyAlignment="0" applyProtection="0"/>
  </cellStyleXfs>
  <cellXfs count="133">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0"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12" xfId="0" applyFont="1" applyBorder="1" applyAlignment="1">
      <alignment horizontal="center" vertical="center"/>
    </xf>
    <xf numFmtId="0" fontId="0" fillId="0" borderId="0" xfId="0" applyAlignment="1">
      <alignment vertical="center"/>
    </xf>
    <xf numFmtId="0" fontId="3"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16" fillId="0" borderId="0" xfId="0" applyFont="1" applyAlignment="1">
      <alignment vertical="center"/>
    </xf>
    <xf numFmtId="0" fontId="0" fillId="0" borderId="0" xfId="0" applyNumberFormat="1" applyFont="1" applyFill="1" applyBorder="1" applyAlignment="1">
      <alignment/>
    </xf>
    <xf numFmtId="0" fontId="2" fillId="0" borderId="14" xfId="0" applyFont="1" applyBorder="1" applyAlignment="1">
      <alignment horizontal="left" vertical="center"/>
    </xf>
    <xf numFmtId="0" fontId="2" fillId="0" borderId="14" xfId="0" applyFont="1" applyBorder="1" applyAlignment="1">
      <alignment vertical="center"/>
    </xf>
    <xf numFmtId="0" fontId="2" fillId="0" borderId="14" xfId="0" applyFont="1" applyBorder="1" applyAlignment="1">
      <alignment vertical="center" wrapText="1"/>
    </xf>
    <xf numFmtId="0" fontId="2" fillId="0" borderId="14" xfId="0" applyFont="1" applyBorder="1" applyAlignment="1">
      <alignment horizontal="center" vertical="center"/>
    </xf>
    <xf numFmtId="0" fontId="2" fillId="0" borderId="0" xfId="0" applyFont="1" applyAlignment="1">
      <alignment/>
    </xf>
    <xf numFmtId="0" fontId="13"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center" vertical="center" wrapText="1"/>
    </xf>
    <xf numFmtId="0" fontId="14" fillId="0" borderId="0" xfId="0" applyFont="1" applyAlignment="1">
      <alignment horizontal="justify" vertical="center" wrapText="1"/>
    </xf>
    <xf numFmtId="0" fontId="6" fillId="0" borderId="10" xfId="0" applyFont="1" applyBorder="1" applyAlignment="1">
      <alignment horizontal="center" vertical="center"/>
    </xf>
    <xf numFmtId="0" fontId="17" fillId="0" borderId="0" xfId="0" applyFont="1" applyAlignment="1">
      <alignment vertical="center" wrapText="1"/>
    </xf>
    <xf numFmtId="0" fontId="0" fillId="0" borderId="10" xfId="0" applyBorder="1" applyAlignment="1">
      <alignment horizontal="left" vertical="center" wrapText="1"/>
    </xf>
    <xf numFmtId="184" fontId="0" fillId="0" borderId="10" xfId="0" applyNumberFormat="1" applyFont="1" applyBorder="1" applyAlignment="1">
      <alignment horizontal="right" vertical="center" wrapText="1"/>
    </xf>
    <xf numFmtId="184" fontId="0" fillId="0" borderId="10" xfId="0" applyNumberFormat="1" applyFont="1" applyBorder="1" applyAlignment="1">
      <alignment horizontal="center" vertical="center"/>
    </xf>
    <xf numFmtId="0" fontId="18" fillId="0" borderId="10" xfId="0" applyFont="1" applyBorder="1" applyAlignment="1">
      <alignment horizontal="center" vertical="center" wrapText="1"/>
    </xf>
    <xf numFmtId="0" fontId="18" fillId="0" borderId="10" xfId="0" applyFont="1" applyBorder="1" applyAlignment="1">
      <alignment horizontal="justify" vertical="center" wrapText="1"/>
    </xf>
    <xf numFmtId="0" fontId="0" fillId="0" borderId="0" xfId="0" applyNumberFormat="1" applyFill="1" applyBorder="1" applyAlignment="1">
      <alignment/>
    </xf>
    <xf numFmtId="0" fontId="17" fillId="0" borderId="0" xfId="0" applyFont="1" applyAlignment="1">
      <alignment vertical="top" wrapText="1"/>
    </xf>
    <xf numFmtId="0" fontId="17" fillId="0" borderId="0" xfId="0" applyFont="1" applyAlignment="1">
      <alignment vertical="center"/>
    </xf>
    <xf numFmtId="0" fontId="17" fillId="0" borderId="0" xfId="0" applyFont="1" applyAlignment="1">
      <alignment vertical="center" wrapText="1" shrinkToFit="1"/>
    </xf>
    <xf numFmtId="49"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0" fontId="19" fillId="0" borderId="0" xfId="0" applyFont="1" applyAlignment="1">
      <alignment vertical="top"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10" xfId="0" applyFont="1" applyBorder="1" applyAlignment="1">
      <alignment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184" fontId="0" fillId="0" borderId="11" xfId="0" applyNumberFormat="1" applyFont="1" applyBorder="1" applyAlignment="1">
      <alignment horizontal="center" vertical="center" wrapText="1"/>
    </xf>
    <xf numFmtId="184" fontId="0" fillId="0" borderId="13" xfId="0" applyNumberFormat="1" applyFont="1" applyBorder="1" applyAlignment="1">
      <alignment horizontal="center" vertical="center" wrapText="1"/>
    </xf>
    <xf numFmtId="0" fontId="0" fillId="0" borderId="16" xfId="0"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10" fillId="0" borderId="20" xfId="0" applyFont="1" applyBorder="1" applyAlignment="1">
      <alignment horizontal="center"/>
    </xf>
    <xf numFmtId="0" fontId="10" fillId="0" borderId="21" xfId="0" applyFont="1" applyBorder="1" applyAlignment="1">
      <alignment horizontal="center"/>
    </xf>
    <xf numFmtId="0" fontId="10" fillId="0" borderId="22" xfId="0" applyFont="1" applyBorder="1" applyAlignment="1">
      <alignment horizont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vertical="center" wrapText="1"/>
    </xf>
    <xf numFmtId="0" fontId="2" fillId="0" borderId="29" xfId="0" applyFont="1" applyBorder="1" applyAlignment="1">
      <alignment vertical="center" wrapText="1"/>
    </xf>
    <xf numFmtId="0" fontId="2" fillId="0" borderId="19" xfId="0" applyFont="1" applyBorder="1" applyAlignment="1">
      <alignment vertical="center" wrapText="1"/>
    </xf>
    <xf numFmtId="0" fontId="2" fillId="0" borderId="29" xfId="0" applyFont="1" applyBorder="1" applyAlignment="1">
      <alignment horizontal="left" vertical="center" wrapText="1"/>
    </xf>
    <xf numFmtId="10" fontId="2" fillId="0" borderId="20" xfId="0" applyNumberFormat="1" applyFont="1" applyBorder="1" applyAlignment="1">
      <alignment horizontal="left" vertical="center" wrapText="1"/>
    </xf>
    <xf numFmtId="10" fontId="2" fillId="0" borderId="23" xfId="0" applyNumberFormat="1"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18" xfId="0" applyFont="1" applyBorder="1" applyAlignment="1">
      <alignment horizontal="center" vertical="center"/>
    </xf>
    <xf numFmtId="0" fontId="2" fillId="0" borderId="29" xfId="0" applyFont="1" applyBorder="1" applyAlignment="1">
      <alignment horizontal="center" vertical="center"/>
    </xf>
    <xf numFmtId="0" fontId="2" fillId="0" borderId="19" xfId="0" applyFont="1" applyBorder="1" applyAlignment="1">
      <alignment horizontal="center" vertical="center"/>
    </xf>
    <xf numFmtId="0" fontId="2" fillId="0" borderId="29" xfId="0" applyFont="1" applyBorder="1" applyAlignment="1">
      <alignment horizontal="left" vertical="center"/>
    </xf>
    <xf numFmtId="10" fontId="2" fillId="0" borderId="26" xfId="0" applyNumberFormat="1"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10" fontId="2" fillId="0" borderId="21" xfId="0" applyNumberFormat="1" applyFont="1" applyBorder="1" applyAlignment="1">
      <alignment horizontal="left" vertical="center" wrapText="1"/>
    </xf>
    <xf numFmtId="10" fontId="2" fillId="0" borderId="22" xfId="0" applyNumberFormat="1" applyFont="1" applyBorder="1" applyAlignment="1">
      <alignment horizontal="left" vertical="center" wrapText="1"/>
    </xf>
    <xf numFmtId="0" fontId="12" fillId="0" borderId="24" xfId="0" applyNumberFormat="1" applyFont="1" applyFill="1" applyBorder="1" applyAlignment="1">
      <alignment horizontal="left" vertical="center"/>
    </xf>
    <xf numFmtId="10" fontId="2" fillId="0" borderId="10" xfId="0" applyNumberFormat="1" applyFont="1" applyBorder="1" applyAlignment="1">
      <alignment horizontal="left" vertical="center" wrapText="1"/>
    </xf>
    <xf numFmtId="0" fontId="2" fillId="0" borderId="10"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6"/>
  <sheetViews>
    <sheetView tabSelected="1" zoomScale="85" zoomScaleNormal="85" zoomScalePageLayoutView="0" workbookViewId="0" topLeftCell="A1">
      <selection activeCell="A3" sqref="A3:A16"/>
    </sheetView>
  </sheetViews>
  <sheetFormatPr defaultColWidth="9.00390625" defaultRowHeight="14.25"/>
  <cols>
    <col min="1" max="1" width="121.375" style="0" customWidth="1"/>
    <col min="13" max="13" width="13.25390625" style="0" customWidth="1"/>
  </cols>
  <sheetData>
    <row r="1" spans="1:13" ht="36.75" customHeight="1">
      <c r="A1" s="32" t="s">
        <v>169</v>
      </c>
      <c r="B1" s="20"/>
      <c r="C1" s="20"/>
      <c r="D1" s="20"/>
      <c r="E1" s="20"/>
      <c r="F1" s="20"/>
      <c r="G1" s="20"/>
      <c r="H1" s="20"/>
      <c r="I1" s="20"/>
      <c r="J1" s="20"/>
      <c r="K1" s="20"/>
      <c r="L1" s="20"/>
      <c r="M1" s="20"/>
    </row>
    <row r="2" ht="24" customHeight="1">
      <c r="A2" s="33" t="s">
        <v>57</v>
      </c>
    </row>
    <row r="3" spans="1:13" ht="37.5" customHeight="1">
      <c r="A3" s="59" t="s">
        <v>93</v>
      </c>
      <c r="B3" s="21"/>
      <c r="C3" s="21"/>
      <c r="D3" s="21"/>
      <c r="E3" s="21"/>
      <c r="F3" s="21"/>
      <c r="G3" s="21"/>
      <c r="H3" s="21"/>
      <c r="I3" s="21"/>
      <c r="J3" s="21"/>
      <c r="K3" s="21"/>
      <c r="L3" s="21"/>
      <c r="M3" s="21"/>
    </row>
    <row r="4" spans="1:13" ht="24" customHeight="1">
      <c r="A4" s="59"/>
      <c r="B4" s="21"/>
      <c r="C4" s="21"/>
      <c r="D4" s="21"/>
      <c r="E4" s="21"/>
      <c r="F4" s="21"/>
      <c r="G4" s="21"/>
      <c r="H4" s="21"/>
      <c r="I4" s="21"/>
      <c r="J4" s="21"/>
      <c r="K4" s="21"/>
      <c r="L4" s="21"/>
      <c r="M4" s="21"/>
    </row>
    <row r="5" spans="1:13" ht="24" customHeight="1">
      <c r="A5" s="59"/>
      <c r="B5" s="21"/>
      <c r="C5" s="21"/>
      <c r="D5" s="21"/>
      <c r="E5" s="21"/>
      <c r="F5" s="21"/>
      <c r="G5" s="21"/>
      <c r="H5" s="21"/>
      <c r="I5" s="21"/>
      <c r="J5" s="21"/>
      <c r="K5" s="21"/>
      <c r="L5" s="21"/>
      <c r="M5" s="21"/>
    </row>
    <row r="6" spans="1:13" ht="24" customHeight="1">
      <c r="A6" s="59"/>
      <c r="B6" s="21"/>
      <c r="C6" s="21"/>
      <c r="D6" s="21"/>
      <c r="E6" s="21"/>
      <c r="F6" s="21"/>
      <c r="G6" s="21"/>
      <c r="H6" s="21"/>
      <c r="I6" s="21"/>
      <c r="J6" s="21"/>
      <c r="K6" s="21"/>
      <c r="L6" s="21"/>
      <c r="M6" s="21"/>
    </row>
    <row r="7" ht="24" customHeight="1">
      <c r="A7" s="59"/>
    </row>
    <row r="8" spans="1:13" ht="24" customHeight="1">
      <c r="A8" s="59"/>
      <c r="B8" s="21"/>
      <c r="C8" s="21"/>
      <c r="D8" s="21"/>
      <c r="E8" s="21"/>
      <c r="F8" s="21"/>
      <c r="G8" s="21"/>
      <c r="H8" s="21"/>
      <c r="I8" s="21"/>
      <c r="J8" s="21"/>
      <c r="K8" s="21"/>
      <c r="L8" s="21"/>
      <c r="M8" s="21"/>
    </row>
    <row r="9" spans="1:13" ht="24" customHeight="1">
      <c r="A9" s="59"/>
      <c r="B9" s="21"/>
      <c r="C9" s="21"/>
      <c r="D9" s="21"/>
      <c r="E9" s="21"/>
      <c r="F9" s="21"/>
      <c r="G9" s="21"/>
      <c r="H9" s="21"/>
      <c r="I9" s="21"/>
      <c r="J9" s="21"/>
      <c r="K9" s="21"/>
      <c r="L9" s="21"/>
      <c r="M9" s="21"/>
    </row>
    <row r="10" spans="1:13" ht="24" customHeight="1">
      <c r="A10" s="59"/>
      <c r="B10" s="21"/>
      <c r="C10" s="21"/>
      <c r="D10" s="21"/>
      <c r="E10" s="21"/>
      <c r="F10" s="21"/>
      <c r="G10" s="21"/>
      <c r="H10" s="21"/>
      <c r="I10" s="21"/>
      <c r="J10" s="21"/>
      <c r="K10" s="21"/>
      <c r="L10" s="21"/>
      <c r="M10" s="21"/>
    </row>
    <row r="11" spans="1:13" ht="24" customHeight="1">
      <c r="A11" s="59"/>
      <c r="B11" s="21"/>
      <c r="C11" s="21"/>
      <c r="D11" s="21"/>
      <c r="E11" s="21"/>
      <c r="F11" s="21"/>
      <c r="G11" s="21"/>
      <c r="H11" s="21"/>
      <c r="I11" s="21"/>
      <c r="J11" s="21"/>
      <c r="K11" s="21"/>
      <c r="L11" s="21"/>
      <c r="M11" s="21"/>
    </row>
    <row r="12" spans="1:13" ht="24" customHeight="1">
      <c r="A12" s="59"/>
      <c r="B12" s="21"/>
      <c r="C12" s="21"/>
      <c r="D12" s="21"/>
      <c r="E12" s="21"/>
      <c r="F12" s="21"/>
      <c r="G12" s="21"/>
      <c r="H12" s="21"/>
      <c r="I12" s="21"/>
      <c r="J12" s="21"/>
      <c r="K12" s="21"/>
      <c r="L12" s="21"/>
      <c r="M12" s="21"/>
    </row>
    <row r="13" spans="1:13" ht="24" customHeight="1">
      <c r="A13" s="59"/>
      <c r="B13" s="21"/>
      <c r="C13" s="21"/>
      <c r="D13" s="21"/>
      <c r="E13" s="21"/>
      <c r="F13" s="21"/>
      <c r="G13" s="21"/>
      <c r="H13" s="21"/>
      <c r="I13" s="21"/>
      <c r="J13" s="21"/>
      <c r="K13" s="21"/>
      <c r="L13" s="21"/>
      <c r="M13" s="21"/>
    </row>
    <row r="14" spans="1:13" ht="24" customHeight="1">
      <c r="A14" s="59"/>
      <c r="B14" s="21"/>
      <c r="C14" s="21"/>
      <c r="D14" s="21"/>
      <c r="E14" s="21"/>
      <c r="F14" s="21"/>
      <c r="G14" s="21"/>
      <c r="H14" s="21"/>
      <c r="I14" s="21"/>
      <c r="J14" s="21"/>
      <c r="K14" s="21"/>
      <c r="L14" s="21"/>
      <c r="M14" s="21"/>
    </row>
    <row r="15" spans="1:13" ht="24" customHeight="1">
      <c r="A15" s="59"/>
      <c r="B15" s="21"/>
      <c r="C15" s="21"/>
      <c r="D15" s="21"/>
      <c r="E15" s="21"/>
      <c r="F15" s="21"/>
      <c r="G15" s="21"/>
      <c r="H15" s="21"/>
      <c r="I15" s="21"/>
      <c r="J15" s="21"/>
      <c r="K15" s="21"/>
      <c r="L15" s="21"/>
      <c r="M15" s="21"/>
    </row>
    <row r="16" spans="1:13" ht="24" customHeight="1">
      <c r="A16" s="59"/>
      <c r="B16" s="21"/>
      <c r="C16" s="21"/>
      <c r="D16" s="21"/>
      <c r="E16" s="21"/>
      <c r="F16" s="21"/>
      <c r="G16" s="21"/>
      <c r="H16" s="21"/>
      <c r="I16" s="21"/>
      <c r="J16" s="21"/>
      <c r="K16" s="21"/>
      <c r="L16" s="21"/>
      <c r="M16" s="21"/>
    </row>
  </sheetData>
  <sheetProtection/>
  <mergeCells count="1">
    <mergeCell ref="A3:A16"/>
  </mergeCells>
  <printOptions horizontalCentered="1"/>
  <pageMargins left="0.7480314960629921" right="0.7480314960629921" top="0.984251968503937" bottom="0.98425196850393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A4" sqref="A4:E4"/>
    </sheetView>
  </sheetViews>
  <sheetFormatPr defaultColWidth="8.00390625" defaultRowHeight="14.25"/>
  <cols>
    <col min="1" max="3" width="6.25390625" style="11" customWidth="1"/>
    <col min="4" max="4" width="42.7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0" t="s">
        <v>52</v>
      </c>
      <c r="B2" s="60"/>
      <c r="C2" s="60"/>
      <c r="D2" s="60"/>
      <c r="E2" s="60"/>
      <c r="F2" s="60"/>
      <c r="G2" s="60"/>
    </row>
    <row r="3" spans="1:6" s="8" customFormat="1" ht="7.5" customHeight="1">
      <c r="A3" s="11"/>
      <c r="B3" s="11"/>
      <c r="C3" s="11"/>
      <c r="D3" s="11"/>
      <c r="E3" s="15"/>
      <c r="F3" s="15"/>
    </row>
    <row r="4" spans="1:7" s="8" customFormat="1" ht="18" customHeight="1">
      <c r="A4" s="64" t="s">
        <v>178</v>
      </c>
      <c r="B4" s="65"/>
      <c r="C4" s="65"/>
      <c r="D4" s="65"/>
      <c r="E4" s="65"/>
      <c r="F4" s="15"/>
      <c r="G4" s="9" t="s">
        <v>4</v>
      </c>
    </row>
    <row r="5" spans="1:6" s="8" customFormat="1" ht="7.5" customHeight="1">
      <c r="A5" s="4"/>
      <c r="B5" s="4"/>
      <c r="C5" s="4"/>
      <c r="D5" s="4"/>
      <c r="E5" s="15"/>
      <c r="F5" s="15"/>
    </row>
    <row r="6" spans="1:7" ht="24" customHeight="1">
      <c r="A6" s="62" t="s">
        <v>0</v>
      </c>
      <c r="B6" s="62"/>
      <c r="C6" s="62"/>
      <c r="D6" s="62"/>
      <c r="E6" s="62" t="s">
        <v>33</v>
      </c>
      <c r="F6" s="66"/>
      <c r="G6" s="66"/>
    </row>
    <row r="7" spans="1:7" ht="24" customHeight="1">
      <c r="A7" s="67" t="s">
        <v>20</v>
      </c>
      <c r="B7" s="68"/>
      <c r="C7" s="72"/>
      <c r="D7" s="62" t="s">
        <v>21</v>
      </c>
      <c r="E7" s="62" t="s">
        <v>15</v>
      </c>
      <c r="F7" s="70" t="s">
        <v>2</v>
      </c>
      <c r="G7" s="62" t="s">
        <v>3</v>
      </c>
    </row>
    <row r="8" spans="1:7" s="10" customFormat="1" ht="24" customHeight="1">
      <c r="A8" s="7" t="s">
        <v>16</v>
      </c>
      <c r="B8" s="7" t="s">
        <v>17</v>
      </c>
      <c r="C8" s="7" t="s">
        <v>19</v>
      </c>
      <c r="D8" s="62"/>
      <c r="E8" s="62"/>
      <c r="F8" s="71"/>
      <c r="G8" s="62"/>
    </row>
    <row r="9" spans="1:7" ht="24" customHeight="1">
      <c r="A9" s="7"/>
      <c r="B9" s="7"/>
      <c r="C9" s="7"/>
      <c r="D9" s="14"/>
      <c r="E9" s="13"/>
      <c r="F9" s="13"/>
      <c r="G9" s="13"/>
    </row>
    <row r="10" spans="1:7" ht="24" customHeight="1">
      <c r="A10" s="7"/>
      <c r="B10" s="16"/>
      <c r="C10" s="16"/>
      <c r="D10" s="14"/>
      <c r="E10" s="13"/>
      <c r="F10" s="13"/>
      <c r="G10" s="13"/>
    </row>
    <row r="11" spans="1:7" ht="24" customHeight="1">
      <c r="A11" s="7"/>
      <c r="B11" s="16"/>
      <c r="C11" s="16"/>
      <c r="D11" s="14"/>
      <c r="E11" s="13"/>
      <c r="F11" s="13"/>
      <c r="G11" s="13"/>
    </row>
    <row r="12" spans="1:7" ht="24" customHeight="1">
      <c r="A12" s="7"/>
      <c r="B12" s="7"/>
      <c r="C12" s="7"/>
      <c r="D12" s="14"/>
      <c r="E12" s="13"/>
      <c r="F12" s="13"/>
      <c r="G12" s="13"/>
    </row>
    <row r="13" spans="1:7" ht="24" customHeight="1">
      <c r="A13" s="7"/>
      <c r="B13" s="16"/>
      <c r="C13" s="16"/>
      <c r="D13" s="14"/>
      <c r="E13" s="13"/>
      <c r="F13" s="13"/>
      <c r="G13" s="13"/>
    </row>
    <row r="14" spans="1:7" ht="24" customHeight="1">
      <c r="A14" s="7"/>
      <c r="B14" s="16"/>
      <c r="C14" s="16"/>
      <c r="D14" s="14"/>
      <c r="E14" s="13"/>
      <c r="F14" s="13"/>
      <c r="G14" s="13"/>
    </row>
    <row r="15" spans="1:7" ht="24" customHeight="1">
      <c r="A15" s="7"/>
      <c r="B15" s="16"/>
      <c r="C15" s="16"/>
      <c r="D15" s="14"/>
      <c r="E15" s="13"/>
      <c r="F15" s="13"/>
      <c r="G15" s="13"/>
    </row>
    <row r="16" spans="1:7" s="8" customFormat="1" ht="24" customHeight="1">
      <c r="A16" s="7"/>
      <c r="B16" s="16"/>
      <c r="C16" s="16"/>
      <c r="D16" s="14"/>
      <c r="E16" s="13"/>
      <c r="F16" s="13"/>
      <c r="G16" s="13"/>
    </row>
    <row r="17" spans="1:7" s="8" customFormat="1" ht="24" customHeight="1">
      <c r="A17" s="7"/>
      <c r="B17" s="16"/>
      <c r="C17" s="16"/>
      <c r="D17" s="14"/>
      <c r="E17" s="13"/>
      <c r="F17" s="13"/>
      <c r="G17" s="13"/>
    </row>
    <row r="18" spans="1:7" s="8" customFormat="1" ht="24" customHeight="1">
      <c r="A18" s="7"/>
      <c r="B18" s="16"/>
      <c r="C18" s="16"/>
      <c r="D18" s="14"/>
      <c r="E18" s="13"/>
      <c r="F18" s="13"/>
      <c r="G18" s="13"/>
    </row>
    <row r="19" spans="1:7" s="8" customFormat="1" ht="24" customHeight="1">
      <c r="A19" s="7"/>
      <c r="B19" s="16"/>
      <c r="C19" s="16"/>
      <c r="D19" s="14"/>
      <c r="E19" s="13"/>
      <c r="F19" s="13"/>
      <c r="G19" s="13"/>
    </row>
    <row r="20" spans="1:7" s="8" customFormat="1" ht="24" customHeight="1">
      <c r="A20" s="7"/>
      <c r="B20" s="16"/>
      <c r="C20" s="16"/>
      <c r="D20" s="14"/>
      <c r="E20" s="13"/>
      <c r="F20" s="13"/>
      <c r="G20" s="13"/>
    </row>
    <row r="21" spans="1:7" s="8" customFormat="1" ht="24" customHeight="1">
      <c r="A21" s="62" t="s">
        <v>15</v>
      </c>
      <c r="B21" s="62"/>
      <c r="C21" s="62"/>
      <c r="D21" s="62"/>
      <c r="E21" s="13"/>
      <c r="F21" s="13"/>
      <c r="G21" s="13"/>
    </row>
    <row r="22" spans="1:7" s="8" customFormat="1" ht="22.5" customHeight="1">
      <c r="A22" s="17"/>
      <c r="B22" s="17"/>
      <c r="C22" s="17"/>
      <c r="D22" s="17"/>
      <c r="E22" s="18"/>
      <c r="F22" s="18"/>
      <c r="G22" s="18"/>
    </row>
    <row r="23" spans="1:7" s="8" customFormat="1" ht="22.5" customHeight="1">
      <c r="A23" s="17"/>
      <c r="B23" s="17"/>
      <c r="C23" s="17"/>
      <c r="D23" s="17"/>
      <c r="E23" s="18"/>
      <c r="F23" s="18"/>
      <c r="G23" s="18"/>
    </row>
    <row r="24" spans="1:7" s="8" customFormat="1" ht="22.5" customHeight="1">
      <c r="A24" s="17"/>
      <c r="B24" s="17"/>
      <c r="C24" s="17"/>
      <c r="D24" s="17"/>
      <c r="E24" s="19"/>
      <c r="F24" s="19"/>
      <c r="G24" s="1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G7:G8"/>
    <mergeCell ref="A21:D21"/>
    <mergeCell ref="A7:C7"/>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46"/>
  <sheetViews>
    <sheetView zoomScale="85" zoomScaleNormal="85" zoomScalePageLayoutView="0" workbookViewId="0" topLeftCell="A1">
      <selection activeCell="A4" sqref="A4:C4"/>
    </sheetView>
  </sheetViews>
  <sheetFormatPr defaultColWidth="8.00390625" defaultRowHeight="14.25"/>
  <cols>
    <col min="1" max="2" width="11.75390625" style="11" customWidth="1"/>
    <col min="3" max="3" width="52.50390625" style="11" customWidth="1"/>
    <col min="4" max="5" width="14.75390625" style="11" customWidth="1"/>
    <col min="6" max="6" width="14.75390625" style="15" customWidth="1"/>
    <col min="7" max="253" width="8.00390625" style="11" customWidth="1"/>
    <col min="254" max="16384" width="8.00390625" style="11" customWidth="1"/>
  </cols>
  <sheetData>
    <row r="1" ht="18" customHeight="1">
      <c r="F1" s="5"/>
    </row>
    <row r="2" spans="1:6" s="8" customFormat="1" ht="22.5" customHeight="1">
      <c r="A2" s="60" t="s">
        <v>51</v>
      </c>
      <c r="B2" s="60"/>
      <c r="C2" s="60"/>
      <c r="D2" s="60"/>
      <c r="E2" s="60"/>
      <c r="F2" s="60"/>
    </row>
    <row r="3" spans="1:5" s="8" customFormat="1" ht="7.5" customHeight="1">
      <c r="A3" s="11"/>
      <c r="B3" s="11"/>
      <c r="C3" s="11"/>
      <c r="D3" s="11"/>
      <c r="E3" s="11"/>
    </row>
    <row r="4" spans="1:6" s="8" customFormat="1" ht="18" customHeight="1">
      <c r="A4" s="64" t="s">
        <v>178</v>
      </c>
      <c r="B4" s="64"/>
      <c r="C4" s="65"/>
      <c r="D4" s="25"/>
      <c r="E4" s="25"/>
      <c r="F4" s="9" t="s">
        <v>4</v>
      </c>
    </row>
    <row r="5" spans="1:5" s="8" customFormat="1" ht="7.5" customHeight="1">
      <c r="A5" s="4"/>
      <c r="B5" s="4"/>
      <c r="C5" s="4"/>
      <c r="D5" s="4"/>
      <c r="E5" s="4"/>
    </row>
    <row r="6" spans="1:6" ht="24" customHeight="1">
      <c r="A6" s="62" t="s">
        <v>0</v>
      </c>
      <c r="B6" s="62"/>
      <c r="C6" s="62"/>
      <c r="D6" s="62" t="s">
        <v>34</v>
      </c>
      <c r="E6" s="62"/>
      <c r="F6" s="63"/>
    </row>
    <row r="7" spans="1:6" ht="24" customHeight="1">
      <c r="A7" s="67" t="s">
        <v>28</v>
      </c>
      <c r="B7" s="69"/>
      <c r="C7" s="73" t="s">
        <v>27</v>
      </c>
      <c r="D7" s="73" t="s">
        <v>15</v>
      </c>
      <c r="E7" s="73" t="s">
        <v>30</v>
      </c>
      <c r="F7" s="73" t="s">
        <v>31</v>
      </c>
    </row>
    <row r="8" spans="1:6" ht="24" customHeight="1">
      <c r="A8" s="24" t="s">
        <v>16</v>
      </c>
      <c r="B8" s="24" t="s">
        <v>29</v>
      </c>
      <c r="C8" s="74"/>
      <c r="D8" s="75"/>
      <c r="E8" s="75"/>
      <c r="F8" s="75"/>
    </row>
    <row r="9" spans="1:6" ht="24" customHeight="1">
      <c r="A9" s="50">
        <v>301</v>
      </c>
      <c r="B9" s="50"/>
      <c r="C9" s="51" t="s">
        <v>129</v>
      </c>
      <c r="D9" s="13">
        <f>SUM(E9:F9)</f>
        <v>5485197</v>
      </c>
      <c r="E9" s="13">
        <f>SUM(E10:E18)</f>
        <v>5485197</v>
      </c>
      <c r="F9" s="13"/>
    </row>
    <row r="10" spans="1:6" ht="24" customHeight="1">
      <c r="A10" s="50">
        <v>301</v>
      </c>
      <c r="B10" s="56" t="s">
        <v>106</v>
      </c>
      <c r="C10" s="51" t="s">
        <v>130</v>
      </c>
      <c r="D10" s="13">
        <f aca="true" t="shared" si="0" ref="D10:D42">SUM(E10:F10)</f>
        <v>636168</v>
      </c>
      <c r="E10" s="13">
        <v>636168</v>
      </c>
      <c r="F10" s="13"/>
    </row>
    <row r="11" spans="1:6" ht="24" customHeight="1">
      <c r="A11" s="50">
        <v>301</v>
      </c>
      <c r="B11" s="57" t="s">
        <v>104</v>
      </c>
      <c r="C11" s="51" t="s">
        <v>131</v>
      </c>
      <c r="D11" s="13">
        <f t="shared" si="0"/>
        <v>129156</v>
      </c>
      <c r="E11" s="13">
        <v>129156</v>
      </c>
      <c r="F11" s="13"/>
    </row>
    <row r="12" spans="1:6" ht="24" customHeight="1">
      <c r="A12" s="50">
        <v>301</v>
      </c>
      <c r="B12" s="57" t="s">
        <v>235</v>
      </c>
      <c r="C12" s="51" t="s">
        <v>132</v>
      </c>
      <c r="D12" s="13">
        <f t="shared" si="0"/>
        <v>4140</v>
      </c>
      <c r="E12" s="13">
        <v>4140</v>
      </c>
      <c r="F12" s="13"/>
    </row>
    <row r="13" spans="1:6" ht="24" customHeight="1">
      <c r="A13" s="50">
        <v>301</v>
      </c>
      <c r="B13" s="56" t="s">
        <v>236</v>
      </c>
      <c r="C13" s="51" t="s">
        <v>133</v>
      </c>
      <c r="D13" s="13">
        <f t="shared" si="0"/>
        <v>420463</v>
      </c>
      <c r="E13" s="13">
        <v>420463</v>
      </c>
      <c r="F13" s="13"/>
    </row>
    <row r="14" spans="1:6" ht="24" customHeight="1">
      <c r="A14" s="50">
        <v>301</v>
      </c>
      <c r="B14" s="57" t="s">
        <v>237</v>
      </c>
      <c r="C14" s="51" t="s">
        <v>134</v>
      </c>
      <c r="D14" s="13">
        <f t="shared" si="0"/>
        <v>154224</v>
      </c>
      <c r="E14" s="13">
        <v>154224</v>
      </c>
      <c r="F14" s="13"/>
    </row>
    <row r="15" spans="1:6" ht="24" customHeight="1">
      <c r="A15" s="50">
        <v>301</v>
      </c>
      <c r="B15" s="57" t="s">
        <v>238</v>
      </c>
      <c r="C15" s="51" t="s">
        <v>135</v>
      </c>
      <c r="D15" s="13">
        <f t="shared" si="0"/>
        <v>2337309</v>
      </c>
      <c r="E15" s="13">
        <v>2337309</v>
      </c>
      <c r="F15" s="13"/>
    </row>
    <row r="16" spans="1:6" ht="24" customHeight="1">
      <c r="A16" s="50">
        <v>301</v>
      </c>
      <c r="B16" s="57" t="s">
        <v>239</v>
      </c>
      <c r="C16" s="58" t="s">
        <v>241</v>
      </c>
      <c r="D16" s="13">
        <f t="shared" si="0"/>
        <v>620527</v>
      </c>
      <c r="E16" s="13">
        <v>620527</v>
      </c>
      <c r="F16" s="13"/>
    </row>
    <row r="17" spans="1:6" ht="24" customHeight="1">
      <c r="A17" s="50">
        <v>301</v>
      </c>
      <c r="B17" s="57" t="s">
        <v>240</v>
      </c>
      <c r="C17" s="58" t="s">
        <v>242</v>
      </c>
      <c r="D17" s="13">
        <f t="shared" si="0"/>
        <v>248210</v>
      </c>
      <c r="E17" s="13">
        <v>248210</v>
      </c>
      <c r="F17" s="13"/>
    </row>
    <row r="18" spans="1:6" ht="24" customHeight="1">
      <c r="A18" s="50">
        <v>301</v>
      </c>
      <c r="B18" s="50">
        <v>99</v>
      </c>
      <c r="C18" s="51" t="s">
        <v>136</v>
      </c>
      <c r="D18" s="13">
        <f t="shared" si="0"/>
        <v>935000</v>
      </c>
      <c r="E18" s="13">
        <v>935000</v>
      </c>
      <c r="F18" s="13"/>
    </row>
    <row r="19" spans="1:6" s="8" customFormat="1" ht="24" customHeight="1">
      <c r="A19" s="50">
        <v>302</v>
      </c>
      <c r="B19" s="50"/>
      <c r="C19" s="51" t="s">
        <v>137</v>
      </c>
      <c r="D19" s="13">
        <f t="shared" si="0"/>
        <v>1307503</v>
      </c>
      <c r="E19" s="13"/>
      <c r="F19" s="13">
        <f>SUM(F20:F36)</f>
        <v>1307503</v>
      </c>
    </row>
    <row r="20" spans="1:6" s="8" customFormat="1" ht="24" customHeight="1">
      <c r="A20" s="50">
        <v>302</v>
      </c>
      <c r="B20" s="56" t="s">
        <v>106</v>
      </c>
      <c r="C20" s="51" t="s">
        <v>138</v>
      </c>
      <c r="D20" s="13">
        <f t="shared" si="0"/>
        <v>80000</v>
      </c>
      <c r="E20" s="13"/>
      <c r="F20" s="13">
        <v>80000</v>
      </c>
    </row>
    <row r="21" spans="1:6" s="8" customFormat="1" ht="24" customHeight="1">
      <c r="A21" s="50">
        <v>302</v>
      </c>
      <c r="B21" s="57" t="s">
        <v>104</v>
      </c>
      <c r="C21" s="51" t="s">
        <v>139</v>
      </c>
      <c r="D21" s="13">
        <f t="shared" si="0"/>
        <v>20000</v>
      </c>
      <c r="E21" s="13"/>
      <c r="F21" s="13">
        <v>20000</v>
      </c>
    </row>
    <row r="22" spans="1:6" s="8" customFormat="1" ht="24" customHeight="1">
      <c r="A22" s="50">
        <v>302</v>
      </c>
      <c r="B22" s="57" t="s">
        <v>236</v>
      </c>
      <c r="C22" s="51" t="s">
        <v>140</v>
      </c>
      <c r="D22" s="13">
        <f t="shared" si="0"/>
        <v>2500</v>
      </c>
      <c r="E22" s="13"/>
      <c r="F22" s="13">
        <v>2500</v>
      </c>
    </row>
    <row r="23" spans="1:6" ht="24" customHeight="1">
      <c r="A23" s="50">
        <v>302</v>
      </c>
      <c r="B23" s="57" t="s">
        <v>243</v>
      </c>
      <c r="C23" s="51" t="s">
        <v>141</v>
      </c>
      <c r="D23" s="13">
        <f t="shared" si="0"/>
        <v>15000</v>
      </c>
      <c r="E23" s="13"/>
      <c r="F23" s="13">
        <v>15000</v>
      </c>
    </row>
    <row r="24" spans="1:6" ht="24" customHeight="1">
      <c r="A24" s="50">
        <v>302</v>
      </c>
      <c r="B24" s="57" t="s">
        <v>237</v>
      </c>
      <c r="C24" s="51" t="s">
        <v>142</v>
      </c>
      <c r="D24" s="13">
        <f t="shared" si="0"/>
        <v>70000</v>
      </c>
      <c r="E24" s="13"/>
      <c r="F24" s="13">
        <v>70000</v>
      </c>
    </row>
    <row r="25" spans="1:6" ht="24" customHeight="1">
      <c r="A25" s="50">
        <v>302</v>
      </c>
      <c r="B25" s="57" t="s">
        <v>238</v>
      </c>
      <c r="C25" s="51" t="s">
        <v>143</v>
      </c>
      <c r="D25" s="13">
        <f t="shared" si="0"/>
        <v>20000</v>
      </c>
      <c r="E25" s="13"/>
      <c r="F25" s="13">
        <v>20000</v>
      </c>
    </row>
    <row r="26" spans="1:6" ht="24" customHeight="1">
      <c r="A26" s="50">
        <v>302</v>
      </c>
      <c r="B26" s="57" t="s">
        <v>240</v>
      </c>
      <c r="C26" s="51" t="s">
        <v>144</v>
      </c>
      <c r="D26" s="13">
        <f t="shared" si="0"/>
        <v>324840</v>
      </c>
      <c r="E26" s="13"/>
      <c r="F26" s="13">
        <v>324840</v>
      </c>
    </row>
    <row r="27" spans="1:6" ht="24" customHeight="1">
      <c r="A27" s="50">
        <v>302</v>
      </c>
      <c r="B27" s="50">
        <v>11</v>
      </c>
      <c r="C27" s="51" t="s">
        <v>145</v>
      </c>
      <c r="D27" s="13">
        <f t="shared" si="0"/>
        <v>5000</v>
      </c>
      <c r="E27" s="13"/>
      <c r="F27" s="13">
        <v>5000</v>
      </c>
    </row>
    <row r="28" spans="1:6" ht="24" customHeight="1">
      <c r="A28" s="50">
        <v>302</v>
      </c>
      <c r="B28" s="50">
        <v>13</v>
      </c>
      <c r="C28" s="51" t="s">
        <v>146</v>
      </c>
      <c r="D28" s="13">
        <f t="shared" si="0"/>
        <v>163970</v>
      </c>
      <c r="E28" s="13"/>
      <c r="F28" s="13">
        <v>163970</v>
      </c>
    </row>
    <row r="29" spans="1:6" s="8" customFormat="1" ht="24" customHeight="1">
      <c r="A29" s="50">
        <v>302</v>
      </c>
      <c r="B29" s="50">
        <v>14</v>
      </c>
      <c r="C29" s="51" t="s">
        <v>147</v>
      </c>
      <c r="D29" s="13">
        <f t="shared" si="0"/>
        <v>70200</v>
      </c>
      <c r="E29" s="13"/>
      <c r="F29" s="13">
        <v>70200</v>
      </c>
    </row>
    <row r="30" spans="1:6" s="8" customFormat="1" ht="24" customHeight="1">
      <c r="A30" s="50">
        <v>302</v>
      </c>
      <c r="B30" s="50">
        <v>16</v>
      </c>
      <c r="C30" s="51" t="s">
        <v>148</v>
      </c>
      <c r="D30" s="13">
        <f t="shared" si="0"/>
        <v>76540</v>
      </c>
      <c r="E30" s="13"/>
      <c r="F30" s="13">
        <v>76540</v>
      </c>
    </row>
    <row r="31" spans="1:6" s="8" customFormat="1" ht="24" customHeight="1">
      <c r="A31" s="50">
        <v>302</v>
      </c>
      <c r="B31" s="50">
        <v>17</v>
      </c>
      <c r="C31" s="51" t="s">
        <v>149</v>
      </c>
      <c r="D31" s="13">
        <f t="shared" si="0"/>
        <v>15000</v>
      </c>
      <c r="E31" s="13"/>
      <c r="F31" s="13">
        <v>15000</v>
      </c>
    </row>
    <row r="32" spans="1:6" ht="24" customHeight="1">
      <c r="A32" s="50">
        <v>302</v>
      </c>
      <c r="B32" s="50">
        <v>18</v>
      </c>
      <c r="C32" s="51" t="s">
        <v>150</v>
      </c>
      <c r="D32" s="13">
        <f t="shared" si="0"/>
        <v>8000</v>
      </c>
      <c r="E32" s="13"/>
      <c r="F32" s="13">
        <v>8000</v>
      </c>
    </row>
    <row r="33" spans="1:6" ht="24" customHeight="1">
      <c r="A33" s="50">
        <v>302</v>
      </c>
      <c r="B33" s="50">
        <v>26</v>
      </c>
      <c r="C33" s="51" t="s">
        <v>151</v>
      </c>
      <c r="D33" s="13">
        <f t="shared" si="0"/>
        <v>170000</v>
      </c>
      <c r="E33" s="13"/>
      <c r="F33" s="13">
        <v>170000</v>
      </c>
    </row>
    <row r="34" spans="1:6" ht="24" customHeight="1">
      <c r="A34" s="50">
        <v>302</v>
      </c>
      <c r="B34" s="50">
        <v>28</v>
      </c>
      <c r="C34" s="51" t="s">
        <v>152</v>
      </c>
      <c r="D34" s="13">
        <f t="shared" si="0"/>
        <v>62053</v>
      </c>
      <c r="E34" s="13"/>
      <c r="F34" s="13">
        <v>62053</v>
      </c>
    </row>
    <row r="35" spans="1:6" ht="24" customHeight="1">
      <c r="A35" s="50">
        <v>302</v>
      </c>
      <c r="B35" s="50">
        <v>29</v>
      </c>
      <c r="C35" s="51" t="s">
        <v>153</v>
      </c>
      <c r="D35" s="13">
        <f t="shared" si="0"/>
        <v>97200</v>
      </c>
      <c r="E35" s="13"/>
      <c r="F35" s="13">
        <v>97200</v>
      </c>
    </row>
    <row r="36" spans="1:6" s="8" customFormat="1" ht="24" customHeight="1">
      <c r="A36" s="50">
        <v>302</v>
      </c>
      <c r="B36" s="50">
        <v>99</v>
      </c>
      <c r="C36" s="51" t="s">
        <v>154</v>
      </c>
      <c r="D36" s="13">
        <f t="shared" si="0"/>
        <v>107200</v>
      </c>
      <c r="E36" s="13"/>
      <c r="F36" s="13">
        <v>107200</v>
      </c>
    </row>
    <row r="37" spans="1:6" s="8" customFormat="1" ht="24" customHeight="1">
      <c r="A37" s="50">
        <v>303</v>
      </c>
      <c r="B37" s="50"/>
      <c r="C37" s="51" t="s">
        <v>155</v>
      </c>
      <c r="D37" s="13">
        <f t="shared" si="0"/>
        <v>226971</v>
      </c>
      <c r="E37" s="13">
        <f>SUM(E38:E39)</f>
        <v>226971</v>
      </c>
      <c r="F37" s="13"/>
    </row>
    <row r="38" spans="1:6" ht="24" customHeight="1">
      <c r="A38" s="50">
        <v>303</v>
      </c>
      <c r="B38" s="50">
        <v>11</v>
      </c>
      <c r="C38" s="51" t="s">
        <v>156</v>
      </c>
      <c r="D38" s="13">
        <f t="shared" si="0"/>
        <v>217185</v>
      </c>
      <c r="E38" s="13">
        <v>217185</v>
      </c>
      <c r="F38" s="13"/>
    </row>
    <row r="39" spans="1:6" s="8" customFormat="1" ht="24" customHeight="1">
      <c r="A39" s="50">
        <v>303</v>
      </c>
      <c r="B39" s="50">
        <v>99</v>
      </c>
      <c r="C39" s="51" t="s">
        <v>157</v>
      </c>
      <c r="D39" s="13">
        <f t="shared" si="0"/>
        <v>9786</v>
      </c>
      <c r="E39" s="13">
        <v>9786</v>
      </c>
      <c r="F39" s="13"/>
    </row>
    <row r="40" spans="1:6" s="8" customFormat="1" ht="24" customHeight="1">
      <c r="A40" s="50">
        <v>310</v>
      </c>
      <c r="B40" s="50"/>
      <c r="C40" s="51" t="s">
        <v>158</v>
      </c>
      <c r="D40" s="13">
        <f t="shared" si="0"/>
        <v>147300</v>
      </c>
      <c r="E40" s="13"/>
      <c r="F40" s="13">
        <f>SUM(F41:F42)</f>
        <v>147300</v>
      </c>
    </row>
    <row r="41" spans="1:6" s="8" customFormat="1" ht="24" customHeight="1">
      <c r="A41" s="50">
        <v>310</v>
      </c>
      <c r="B41" s="57" t="s">
        <v>104</v>
      </c>
      <c r="C41" s="51" t="s">
        <v>159</v>
      </c>
      <c r="D41" s="13">
        <f t="shared" si="0"/>
        <v>133800</v>
      </c>
      <c r="E41" s="13"/>
      <c r="F41" s="13">
        <v>133800</v>
      </c>
    </row>
    <row r="42" spans="1:6" s="8" customFormat="1" ht="24" customHeight="1">
      <c r="A42" s="50">
        <v>310</v>
      </c>
      <c r="B42" s="50">
        <v>99</v>
      </c>
      <c r="C42" s="51" t="s">
        <v>160</v>
      </c>
      <c r="D42" s="13">
        <f t="shared" si="0"/>
        <v>13500</v>
      </c>
      <c r="E42" s="13"/>
      <c r="F42" s="13">
        <v>13500</v>
      </c>
    </row>
    <row r="43" spans="1:6" s="8" customFormat="1" ht="24" customHeight="1">
      <c r="A43" s="67" t="s">
        <v>15</v>
      </c>
      <c r="B43" s="68"/>
      <c r="C43" s="69"/>
      <c r="D43" s="13">
        <f>SUM(E43:F43)</f>
        <v>7166971</v>
      </c>
      <c r="E43" s="13">
        <f>E9+E37</f>
        <v>5712168</v>
      </c>
      <c r="F43" s="13">
        <f>F19+F40</f>
        <v>1454803</v>
      </c>
    </row>
    <row r="44" spans="1:6" s="8" customFormat="1" ht="22.5" customHeight="1">
      <c r="A44" s="17"/>
      <c r="B44" s="17"/>
      <c r="C44" s="17"/>
      <c r="D44" s="17"/>
      <c r="E44" s="17"/>
      <c r="F44" s="18"/>
    </row>
    <row r="45" spans="1:6" s="8" customFormat="1" ht="22.5" customHeight="1">
      <c r="A45" s="17"/>
      <c r="B45" s="17"/>
      <c r="C45" s="17"/>
      <c r="D45" s="17"/>
      <c r="E45" s="17"/>
      <c r="F45" s="18"/>
    </row>
    <row r="46" spans="1:6" s="8" customFormat="1" ht="22.5" customHeight="1">
      <c r="A46" s="17"/>
      <c r="B46" s="17"/>
      <c r="C46" s="17"/>
      <c r="D46" s="17"/>
      <c r="E46" s="17"/>
      <c r="F46" s="19"/>
    </row>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sheetData>
  <sheetProtection/>
  <mergeCells count="10">
    <mergeCell ref="A2:F2"/>
    <mergeCell ref="A4:C4"/>
    <mergeCell ref="A6:C6"/>
    <mergeCell ref="A43:C43"/>
    <mergeCell ref="A7:B7"/>
    <mergeCell ref="C7:C8"/>
    <mergeCell ref="D6:F6"/>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C9" sqref="C9"/>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76"/>
      <c r="B2" s="76"/>
      <c r="C2" s="76"/>
      <c r="D2" s="76"/>
      <c r="E2" s="76"/>
      <c r="F2" s="76"/>
    </row>
    <row r="3" spans="1:7" ht="36" customHeight="1">
      <c r="A3" s="60" t="s">
        <v>179</v>
      </c>
      <c r="B3" s="60"/>
      <c r="C3" s="60"/>
      <c r="D3" s="60"/>
      <c r="E3" s="60"/>
      <c r="F3" s="60"/>
      <c r="G3" s="65"/>
    </row>
    <row r="4" s="27" customFormat="1" ht="29.25" customHeight="1">
      <c r="G4" s="28" t="s">
        <v>41</v>
      </c>
    </row>
    <row r="5" spans="1:7" s="29" customFormat="1" ht="32.25" customHeight="1">
      <c r="A5" s="80" t="s">
        <v>48</v>
      </c>
      <c r="B5" s="81"/>
      <c r="C5" s="81"/>
      <c r="D5" s="81"/>
      <c r="E5" s="81"/>
      <c r="F5" s="82"/>
      <c r="G5" s="83" t="s">
        <v>50</v>
      </c>
    </row>
    <row r="6" spans="1:7" s="29" customFormat="1" ht="32.25" customHeight="1">
      <c r="A6" s="79" t="s">
        <v>15</v>
      </c>
      <c r="B6" s="79" t="s">
        <v>42</v>
      </c>
      <c r="C6" s="79" t="s">
        <v>47</v>
      </c>
      <c r="D6" s="78" t="s">
        <v>43</v>
      </c>
      <c r="E6" s="63"/>
      <c r="F6" s="63"/>
      <c r="G6" s="84"/>
    </row>
    <row r="7" spans="1:7" s="29" customFormat="1" ht="32.25" customHeight="1">
      <c r="A7" s="75"/>
      <c r="B7" s="75"/>
      <c r="C7" s="75"/>
      <c r="D7" s="30" t="s">
        <v>44</v>
      </c>
      <c r="E7" s="30" t="s">
        <v>45</v>
      </c>
      <c r="F7" s="30" t="s">
        <v>46</v>
      </c>
      <c r="G7" s="85"/>
    </row>
    <row r="8" spans="1:7" s="27" customFormat="1" ht="67.5" customHeight="1">
      <c r="A8" s="45">
        <f>SUM(C8)</f>
        <v>1.5</v>
      </c>
      <c r="B8" s="45"/>
      <c r="C8" s="45">
        <v>1.5</v>
      </c>
      <c r="D8" s="31"/>
      <c r="E8" s="31"/>
      <c r="F8" s="31"/>
      <c r="G8" s="31"/>
    </row>
    <row r="18" spans="1:6" ht="30.75" customHeight="1">
      <c r="A18" s="77"/>
      <c r="B18" s="77"/>
      <c r="C18" s="77"/>
      <c r="D18" s="77"/>
      <c r="E18" s="77"/>
      <c r="F18" s="77"/>
    </row>
  </sheetData>
  <sheetProtection/>
  <mergeCells count="9">
    <mergeCell ref="A2:F2"/>
    <mergeCell ref="A18:F18"/>
    <mergeCell ref="D6:F6"/>
    <mergeCell ref="A3:G3"/>
    <mergeCell ref="A6:A7"/>
    <mergeCell ref="B6:B7"/>
    <mergeCell ref="C6:C7"/>
    <mergeCell ref="A5:F5"/>
    <mergeCell ref="G5:G7"/>
  </mergeCells>
  <printOptions horizontalCentered="1"/>
  <pageMargins left="0.7480314960629921" right="0.7480314960629921" top="0.787401574803149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3"/>
  <sheetViews>
    <sheetView zoomScale="80" zoomScaleNormal="80" zoomScalePageLayoutView="0" workbookViewId="0" topLeftCell="A1">
      <selection activeCell="C7" sqref="C7"/>
    </sheetView>
  </sheetViews>
  <sheetFormatPr defaultColWidth="9.00390625" defaultRowHeight="14.25"/>
  <cols>
    <col min="1" max="1" width="121.375" style="34" customWidth="1"/>
    <col min="13" max="13" width="13.25390625" style="0" customWidth="1"/>
  </cols>
  <sheetData>
    <row r="1" spans="1:13" ht="69" customHeight="1">
      <c r="A1" s="43" t="s">
        <v>97</v>
      </c>
      <c r="B1" s="21"/>
      <c r="C1" s="21"/>
      <c r="D1" s="21"/>
      <c r="E1" s="21"/>
      <c r="F1" s="21"/>
      <c r="G1" s="21"/>
      <c r="H1" s="21"/>
      <c r="I1" s="21"/>
      <c r="J1" s="21"/>
      <c r="K1" s="21"/>
      <c r="L1" s="21"/>
      <c r="M1" s="21"/>
    </row>
    <row r="2" spans="1:13" ht="24" customHeight="1">
      <c r="A2" s="20"/>
      <c r="B2" s="21"/>
      <c r="C2" s="21"/>
      <c r="D2" s="21"/>
      <c r="E2" s="21"/>
      <c r="F2" s="21"/>
      <c r="G2" s="21"/>
      <c r="H2" s="21"/>
      <c r="I2" s="21"/>
      <c r="J2" s="21"/>
      <c r="K2" s="21"/>
      <c r="L2" s="21"/>
      <c r="M2" s="21"/>
    </row>
    <row r="3" spans="1:13" ht="24" customHeight="1">
      <c r="A3" s="44" t="s">
        <v>94</v>
      </c>
      <c r="B3" s="21"/>
      <c r="C3" s="21"/>
      <c r="D3" s="21"/>
      <c r="E3" s="21"/>
      <c r="F3" s="21"/>
      <c r="G3" s="21"/>
      <c r="H3" s="21"/>
      <c r="I3" s="21"/>
      <c r="J3" s="21"/>
      <c r="K3" s="21"/>
      <c r="L3" s="21"/>
      <c r="M3" s="21"/>
    </row>
    <row r="4" spans="1:13" ht="24" customHeight="1">
      <c r="A4" s="44" t="s">
        <v>95</v>
      </c>
      <c r="B4" s="21"/>
      <c r="C4" s="21"/>
      <c r="D4" s="21"/>
      <c r="E4" s="21"/>
      <c r="F4" s="21"/>
      <c r="G4" s="21"/>
      <c r="H4" s="21"/>
      <c r="I4" s="21"/>
      <c r="J4" s="21"/>
      <c r="K4" s="21"/>
      <c r="L4" s="21"/>
      <c r="M4" s="21"/>
    </row>
    <row r="5" spans="1:13" ht="72" customHeight="1">
      <c r="A5" s="44" t="s">
        <v>211</v>
      </c>
      <c r="B5" s="21"/>
      <c r="C5" s="21"/>
      <c r="D5" s="21"/>
      <c r="E5" s="21"/>
      <c r="F5" s="21"/>
      <c r="G5" s="21"/>
      <c r="H5" s="21"/>
      <c r="I5" s="21"/>
      <c r="J5" s="21"/>
      <c r="K5" s="21"/>
      <c r="L5" s="21"/>
      <c r="M5" s="21"/>
    </row>
    <row r="6" spans="1:13" ht="47.25" customHeight="1">
      <c r="A6" s="44" t="s">
        <v>210</v>
      </c>
      <c r="B6" s="21"/>
      <c r="C6" s="21"/>
      <c r="D6" s="21"/>
      <c r="E6" s="21"/>
      <c r="F6" s="21"/>
      <c r="G6" s="21"/>
      <c r="H6" s="21"/>
      <c r="I6" s="21"/>
      <c r="J6" s="21"/>
      <c r="K6" s="21"/>
      <c r="L6" s="21"/>
      <c r="M6" s="21"/>
    </row>
    <row r="7" spans="1:13" ht="72" customHeight="1">
      <c r="A7" s="42" t="s">
        <v>214</v>
      </c>
      <c r="B7" s="21"/>
      <c r="C7" s="21"/>
      <c r="D7" s="21"/>
      <c r="E7" s="21"/>
      <c r="F7" s="21"/>
      <c r="G7" s="21"/>
      <c r="H7" s="21"/>
      <c r="I7" s="21"/>
      <c r="J7" s="21"/>
      <c r="K7" s="21"/>
      <c r="L7" s="21"/>
      <c r="M7" s="21"/>
    </row>
    <row r="8" spans="1:13" ht="50.25" customHeight="1">
      <c r="A8" s="42" t="s">
        <v>180</v>
      </c>
      <c r="B8" s="21"/>
      <c r="C8" s="21"/>
      <c r="D8" s="21"/>
      <c r="E8" s="21"/>
      <c r="F8" s="21"/>
      <c r="G8" s="21"/>
      <c r="H8" s="21"/>
      <c r="I8" s="21"/>
      <c r="J8" s="21"/>
      <c r="K8" s="21"/>
      <c r="L8" s="21"/>
      <c r="M8" s="21"/>
    </row>
    <row r="9" spans="1:13" ht="24" customHeight="1">
      <c r="A9" s="42" t="s">
        <v>96</v>
      </c>
      <c r="B9" s="21"/>
      <c r="C9" s="21"/>
      <c r="D9" s="21"/>
      <c r="E9" s="21"/>
      <c r="F9" s="21"/>
      <c r="G9" s="21"/>
      <c r="H9" s="21"/>
      <c r="I9" s="21"/>
      <c r="J9" s="21"/>
      <c r="K9" s="21"/>
      <c r="L9" s="21"/>
      <c r="M9" s="21"/>
    </row>
    <row r="10" ht="52.5" customHeight="1">
      <c r="A10" s="42" t="s">
        <v>181</v>
      </c>
    </row>
    <row r="11" ht="19.5">
      <c r="A11" s="41"/>
    </row>
    <row r="12" ht="105.75" customHeight="1">
      <c r="A12" s="44" t="s">
        <v>212</v>
      </c>
    </row>
    <row r="13" ht="73.5" customHeight="1">
      <c r="A13" s="44" t="s">
        <v>213</v>
      </c>
    </row>
  </sheetData>
  <sheetProtection/>
  <printOptions horizontalCentered="1"/>
  <pageMargins left="0.7480314960629921" right="0.7480314960629921"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47"/>
  <sheetViews>
    <sheetView zoomScalePageLayoutView="0" workbookViewId="0" topLeftCell="A1">
      <selection activeCell="J25" sqref="J25"/>
    </sheetView>
  </sheetViews>
  <sheetFormatPr defaultColWidth="9.00390625" defaultRowHeight="14.25"/>
  <cols>
    <col min="1" max="1" width="12.75390625" style="35" bestFit="1" customWidth="1"/>
    <col min="2" max="2" width="13.625" style="40" bestFit="1" customWidth="1"/>
    <col min="3" max="3" width="12.75390625" style="40" bestFit="1" customWidth="1"/>
    <col min="4" max="4" width="1.37890625" style="40" bestFit="1" customWidth="1"/>
    <col min="5" max="5" width="12.75390625" style="40" bestFit="1" customWidth="1"/>
    <col min="6" max="6" width="8.75390625" style="40" bestFit="1" customWidth="1"/>
    <col min="7" max="7" width="6.25390625" style="40" bestFit="1" customWidth="1"/>
    <col min="8" max="16384" width="9.00390625" style="35" customWidth="1"/>
  </cols>
  <sheetData>
    <row r="1" spans="1:8" ht="46.5" customHeight="1">
      <c r="A1" s="91" t="s">
        <v>58</v>
      </c>
      <c r="B1" s="92"/>
      <c r="C1" s="92"/>
      <c r="D1" s="92"/>
      <c r="E1" s="92"/>
      <c r="F1" s="92"/>
      <c r="G1" s="92"/>
      <c r="H1" s="93"/>
    </row>
    <row r="2" spans="1:8" ht="33" customHeight="1">
      <c r="A2" s="94" t="s">
        <v>59</v>
      </c>
      <c r="B2" s="95"/>
      <c r="C2" s="95"/>
      <c r="D2" s="95"/>
      <c r="E2" s="95"/>
      <c r="F2" s="95"/>
      <c r="G2" s="95"/>
      <c r="H2" s="96"/>
    </row>
    <row r="3" spans="1:8" ht="25.5" customHeight="1">
      <c r="A3" s="97" t="s">
        <v>182</v>
      </c>
      <c r="B3" s="98"/>
      <c r="C3" s="98"/>
      <c r="D3" s="98"/>
      <c r="E3" s="98"/>
      <c r="F3" s="98"/>
      <c r="G3" s="98"/>
      <c r="H3" s="99"/>
    </row>
    <row r="4" spans="1:8" ht="25.5" customHeight="1">
      <c r="A4" s="36" t="s">
        <v>60</v>
      </c>
      <c r="B4" s="97" t="s">
        <v>188</v>
      </c>
      <c r="C4" s="98"/>
      <c r="D4" s="98"/>
      <c r="E4" s="98"/>
      <c r="F4" s="98"/>
      <c r="G4" s="98"/>
      <c r="H4" s="99"/>
    </row>
    <row r="5" spans="1:10" ht="25.5" customHeight="1">
      <c r="A5" s="86" t="s">
        <v>61</v>
      </c>
      <c r="B5" s="88" t="s">
        <v>161</v>
      </c>
      <c r="C5" s="89"/>
      <c r="D5" s="89"/>
      <c r="E5" s="89"/>
      <c r="F5" s="89"/>
      <c r="G5" s="89"/>
      <c r="H5" s="90"/>
      <c r="J5" s="52"/>
    </row>
    <row r="6" spans="1:8" ht="25.5" customHeight="1">
      <c r="A6" s="87"/>
      <c r="B6" s="88" t="s">
        <v>62</v>
      </c>
      <c r="C6" s="89"/>
      <c r="D6" s="89"/>
      <c r="E6" s="89"/>
      <c r="F6" s="89"/>
      <c r="G6" s="89"/>
      <c r="H6" s="90"/>
    </row>
    <row r="7" spans="1:8" ht="45" customHeight="1">
      <c r="A7" s="36" t="s">
        <v>63</v>
      </c>
      <c r="B7" s="88" t="s">
        <v>162</v>
      </c>
      <c r="C7" s="89"/>
      <c r="D7" s="89"/>
      <c r="E7" s="89"/>
      <c r="F7" s="89"/>
      <c r="G7" s="89"/>
      <c r="H7" s="90"/>
    </row>
    <row r="8" spans="1:8" ht="25.5" customHeight="1">
      <c r="A8" s="36" t="s">
        <v>64</v>
      </c>
      <c r="B8" s="37" t="s">
        <v>163</v>
      </c>
      <c r="C8" s="37" t="s">
        <v>65</v>
      </c>
      <c r="D8" s="97" t="s">
        <v>184</v>
      </c>
      <c r="E8" s="99"/>
      <c r="F8" s="37" t="s">
        <v>66</v>
      </c>
      <c r="G8" s="97">
        <v>13916653041</v>
      </c>
      <c r="H8" s="99"/>
    </row>
    <row r="9" spans="1:8" ht="25.5" customHeight="1">
      <c r="A9" s="36" t="s">
        <v>67</v>
      </c>
      <c r="B9" s="94" t="s">
        <v>164</v>
      </c>
      <c r="C9" s="96"/>
      <c r="D9" s="94" t="s">
        <v>68</v>
      </c>
      <c r="E9" s="96"/>
      <c r="F9" s="94" t="s">
        <v>165</v>
      </c>
      <c r="G9" s="95"/>
      <c r="H9" s="96"/>
    </row>
    <row r="10" spans="1:8" ht="33.75" customHeight="1">
      <c r="A10" s="36" t="s">
        <v>69</v>
      </c>
      <c r="B10" s="100" t="s">
        <v>185</v>
      </c>
      <c r="C10" s="101"/>
      <c r="D10" s="101"/>
      <c r="E10" s="101"/>
      <c r="F10" s="101"/>
      <c r="G10" s="101"/>
      <c r="H10" s="102"/>
    </row>
    <row r="11" spans="1:8" ht="29.25" customHeight="1">
      <c r="A11" s="36" t="s">
        <v>70</v>
      </c>
      <c r="B11" s="100" t="s">
        <v>186</v>
      </c>
      <c r="C11" s="101"/>
      <c r="D11" s="101"/>
      <c r="E11" s="101"/>
      <c r="F11" s="101"/>
      <c r="G11" s="101"/>
      <c r="H11" s="102"/>
    </row>
    <row r="12" spans="1:8" ht="30.75" customHeight="1">
      <c r="A12" s="103" t="s">
        <v>71</v>
      </c>
      <c r="B12" s="105" t="s">
        <v>216</v>
      </c>
      <c r="C12" s="106"/>
      <c r="D12" s="106"/>
      <c r="E12" s="106"/>
      <c r="F12" s="106"/>
      <c r="G12" s="106"/>
      <c r="H12" s="107"/>
    </row>
    <row r="13" spans="1:8" ht="30.75" customHeight="1">
      <c r="A13" s="104"/>
      <c r="B13" s="108"/>
      <c r="C13" s="109"/>
      <c r="D13" s="109"/>
      <c r="E13" s="109"/>
      <c r="F13" s="109"/>
      <c r="G13" s="109"/>
      <c r="H13" s="110"/>
    </row>
    <row r="14" spans="1:8" ht="24.75" customHeight="1">
      <c r="A14" s="103" t="s">
        <v>72</v>
      </c>
      <c r="B14" s="105" t="s">
        <v>187</v>
      </c>
      <c r="C14" s="106"/>
      <c r="D14" s="106"/>
      <c r="E14" s="106"/>
      <c r="F14" s="106"/>
      <c r="G14" s="106"/>
      <c r="H14" s="107"/>
    </row>
    <row r="15" spans="1:8" ht="24.75" customHeight="1">
      <c r="A15" s="104"/>
      <c r="B15" s="108"/>
      <c r="C15" s="109"/>
      <c r="D15" s="109"/>
      <c r="E15" s="109"/>
      <c r="F15" s="109"/>
      <c r="G15" s="109"/>
      <c r="H15" s="110"/>
    </row>
    <row r="16" spans="1:8" ht="30" customHeight="1">
      <c r="A16" s="111" t="s">
        <v>73</v>
      </c>
      <c r="B16" s="112"/>
      <c r="C16" s="111">
        <v>195000</v>
      </c>
      <c r="D16" s="112"/>
      <c r="E16" s="111" t="s">
        <v>74</v>
      </c>
      <c r="F16" s="112"/>
      <c r="G16" s="111">
        <v>195000</v>
      </c>
      <c r="H16" s="112"/>
    </row>
    <row r="17" spans="1:8" ht="30" customHeight="1">
      <c r="A17" s="111" t="s">
        <v>75</v>
      </c>
      <c r="B17" s="112"/>
      <c r="C17" s="111">
        <v>0</v>
      </c>
      <c r="D17" s="112"/>
      <c r="E17" s="111" t="s">
        <v>76</v>
      </c>
      <c r="F17" s="112"/>
      <c r="G17" s="111">
        <v>0</v>
      </c>
      <c r="H17" s="112"/>
    </row>
    <row r="18" spans="1:8" ht="25.5" customHeight="1">
      <c r="A18" s="38" t="s">
        <v>77</v>
      </c>
      <c r="B18" s="94" t="s">
        <v>78</v>
      </c>
      <c r="C18" s="95"/>
      <c r="D18" s="95"/>
      <c r="E18" s="96"/>
      <c r="F18" s="94" t="s">
        <v>79</v>
      </c>
      <c r="G18" s="95"/>
      <c r="H18" s="96"/>
    </row>
    <row r="19" spans="1:8" ht="30" customHeight="1">
      <c r="A19" s="113" t="s">
        <v>80</v>
      </c>
      <c r="B19" s="97" t="s">
        <v>183</v>
      </c>
      <c r="C19" s="98"/>
      <c r="D19" s="98"/>
      <c r="E19" s="99"/>
      <c r="F19" s="94">
        <v>195000</v>
      </c>
      <c r="G19" s="95"/>
      <c r="H19" s="96"/>
    </row>
    <row r="20" spans="1:8" ht="30" customHeight="1">
      <c r="A20" s="114"/>
      <c r="B20" s="97"/>
      <c r="C20" s="98"/>
      <c r="D20" s="98"/>
      <c r="E20" s="99"/>
      <c r="F20" s="94"/>
      <c r="G20" s="95"/>
      <c r="H20" s="96"/>
    </row>
    <row r="21" spans="1:8" ht="30" customHeight="1">
      <c r="A21" s="114"/>
      <c r="B21" s="97"/>
      <c r="C21" s="98"/>
      <c r="D21" s="98"/>
      <c r="E21" s="99"/>
      <c r="F21" s="94"/>
      <c r="G21" s="95"/>
      <c r="H21" s="96"/>
    </row>
    <row r="22" spans="1:8" ht="30" customHeight="1">
      <c r="A22" s="115"/>
      <c r="B22" s="97"/>
      <c r="C22" s="98"/>
      <c r="D22" s="98"/>
      <c r="E22" s="99"/>
      <c r="F22" s="94"/>
      <c r="G22" s="95"/>
      <c r="H22" s="96"/>
    </row>
    <row r="23" spans="1:8" ht="34.5" customHeight="1">
      <c r="A23" s="36" t="s">
        <v>81</v>
      </c>
      <c r="B23" s="100" t="s">
        <v>189</v>
      </c>
      <c r="C23" s="101"/>
      <c r="D23" s="101"/>
      <c r="E23" s="101"/>
      <c r="F23" s="101"/>
      <c r="G23" s="101"/>
      <c r="H23" s="102"/>
    </row>
    <row r="24" spans="1:8" ht="58.5" customHeight="1">
      <c r="A24" s="36" t="s">
        <v>82</v>
      </c>
      <c r="B24" s="100" t="s">
        <v>217</v>
      </c>
      <c r="C24" s="101"/>
      <c r="D24" s="101"/>
      <c r="E24" s="101"/>
      <c r="F24" s="101"/>
      <c r="G24" s="101"/>
      <c r="H24" s="102"/>
    </row>
    <row r="25" spans="1:8" ht="60.75" customHeight="1">
      <c r="A25" s="36" t="s">
        <v>83</v>
      </c>
      <c r="B25" s="100" t="s">
        <v>215</v>
      </c>
      <c r="C25" s="101"/>
      <c r="D25" s="101"/>
      <c r="E25" s="101"/>
      <c r="F25" s="101"/>
      <c r="G25" s="101"/>
      <c r="H25" s="102"/>
    </row>
    <row r="26" spans="1:8" ht="34.5" customHeight="1">
      <c r="A26" s="94" t="s">
        <v>84</v>
      </c>
      <c r="B26" s="95"/>
      <c r="C26" s="95"/>
      <c r="D26" s="95"/>
      <c r="E26" s="95"/>
      <c r="F26" s="95"/>
      <c r="G26" s="95"/>
      <c r="H26" s="96"/>
    </row>
    <row r="27" spans="1:8" ht="34.5" customHeight="1">
      <c r="A27" s="39" t="s">
        <v>85</v>
      </c>
      <c r="B27" s="94" t="s">
        <v>86</v>
      </c>
      <c r="C27" s="95"/>
      <c r="D27" s="96"/>
      <c r="E27" s="94" t="s">
        <v>87</v>
      </c>
      <c r="F27" s="95"/>
      <c r="G27" s="95"/>
      <c r="H27" s="96"/>
    </row>
    <row r="28" spans="1:8" ht="30" customHeight="1">
      <c r="A28" s="103" t="s">
        <v>88</v>
      </c>
      <c r="B28" s="88" t="s">
        <v>190</v>
      </c>
      <c r="C28" s="89"/>
      <c r="D28" s="90"/>
      <c r="E28" s="117">
        <f>100%</f>
        <v>1</v>
      </c>
      <c r="F28" s="89"/>
      <c r="G28" s="89"/>
      <c r="H28" s="90"/>
    </row>
    <row r="29" spans="1:8" ht="30" customHeight="1">
      <c r="A29" s="116"/>
      <c r="B29" s="88" t="s">
        <v>191</v>
      </c>
      <c r="C29" s="89"/>
      <c r="D29" s="90"/>
      <c r="E29" s="88" t="s">
        <v>192</v>
      </c>
      <c r="F29" s="89"/>
      <c r="G29" s="89"/>
      <c r="H29" s="90"/>
    </row>
    <row r="30" spans="1:8" ht="30" customHeight="1">
      <c r="A30" s="116"/>
      <c r="B30" s="88" t="s">
        <v>166</v>
      </c>
      <c r="C30" s="89"/>
      <c r="D30" s="90"/>
      <c r="E30" s="118">
        <f>100%</f>
        <v>1</v>
      </c>
      <c r="F30" s="119"/>
      <c r="G30" s="119"/>
      <c r="H30" s="120"/>
    </row>
    <row r="31" spans="1:8" ht="30" customHeight="1">
      <c r="A31" s="116"/>
      <c r="B31" s="88" t="s">
        <v>199</v>
      </c>
      <c r="C31" s="89"/>
      <c r="D31" s="90"/>
      <c r="E31" s="131" t="s">
        <v>193</v>
      </c>
      <c r="F31" s="131"/>
      <c r="G31" s="131"/>
      <c r="H31" s="131"/>
    </row>
    <row r="32" spans="1:8" ht="30" customHeight="1">
      <c r="A32" s="104"/>
      <c r="B32" s="88" t="s">
        <v>200</v>
      </c>
      <c r="C32" s="89"/>
      <c r="D32" s="90"/>
      <c r="E32" s="131">
        <v>1</v>
      </c>
      <c r="F32" s="132"/>
      <c r="G32" s="132"/>
      <c r="H32" s="132"/>
    </row>
    <row r="33" spans="1:8" ht="30" customHeight="1">
      <c r="A33" s="86" t="s">
        <v>89</v>
      </c>
      <c r="B33" s="88" t="s">
        <v>201</v>
      </c>
      <c r="C33" s="89"/>
      <c r="D33" s="90"/>
      <c r="E33" s="125">
        <v>1</v>
      </c>
      <c r="F33" s="126"/>
      <c r="G33" s="126"/>
      <c r="H33" s="127"/>
    </row>
    <row r="34" spans="1:8" ht="30" customHeight="1">
      <c r="A34" s="124"/>
      <c r="B34" s="88" t="s">
        <v>202</v>
      </c>
      <c r="C34" s="89"/>
      <c r="D34" s="90"/>
      <c r="E34" s="117">
        <v>1</v>
      </c>
      <c r="F34" s="128"/>
      <c r="G34" s="128"/>
      <c r="H34" s="129"/>
    </row>
    <row r="35" spans="1:8" ht="30" customHeight="1">
      <c r="A35" s="124"/>
      <c r="B35" s="88" t="s">
        <v>203</v>
      </c>
      <c r="C35" s="89"/>
      <c r="D35" s="90"/>
      <c r="E35" s="117">
        <v>1</v>
      </c>
      <c r="F35" s="128"/>
      <c r="G35" s="128"/>
      <c r="H35" s="129"/>
    </row>
    <row r="36" spans="1:8" ht="30" customHeight="1">
      <c r="A36" s="121" t="s">
        <v>90</v>
      </c>
      <c r="B36" s="88" t="s">
        <v>204</v>
      </c>
      <c r="C36" s="89"/>
      <c r="D36" s="90"/>
      <c r="E36" s="117">
        <v>1</v>
      </c>
      <c r="F36" s="89"/>
      <c r="G36" s="89"/>
      <c r="H36" s="90"/>
    </row>
    <row r="37" spans="1:8" ht="30" customHeight="1">
      <c r="A37" s="122"/>
      <c r="B37" s="88" t="s">
        <v>205</v>
      </c>
      <c r="C37" s="89"/>
      <c r="D37" s="90"/>
      <c r="E37" s="117">
        <v>0.9</v>
      </c>
      <c r="F37" s="128"/>
      <c r="G37" s="128"/>
      <c r="H37" s="129"/>
    </row>
    <row r="38" spans="1:8" ht="30" customHeight="1">
      <c r="A38" s="122"/>
      <c r="B38" s="88" t="s">
        <v>206</v>
      </c>
      <c r="C38" s="89"/>
      <c r="D38" s="90"/>
      <c r="E38" s="117" t="s">
        <v>198</v>
      </c>
      <c r="F38" s="128"/>
      <c r="G38" s="128"/>
      <c r="H38" s="129"/>
    </row>
    <row r="39" spans="1:8" ht="30" customHeight="1">
      <c r="A39" s="122"/>
      <c r="B39" s="88" t="s">
        <v>207</v>
      </c>
      <c r="C39" s="89"/>
      <c r="D39" s="90"/>
      <c r="E39" s="117">
        <v>0.9</v>
      </c>
      <c r="F39" s="89"/>
      <c r="G39" s="89"/>
      <c r="H39" s="90"/>
    </row>
    <row r="40" spans="1:8" ht="30" customHeight="1">
      <c r="A40" s="122"/>
      <c r="B40" s="88" t="s">
        <v>208</v>
      </c>
      <c r="C40" s="89"/>
      <c r="D40" s="90"/>
      <c r="E40" s="117">
        <v>0.9</v>
      </c>
      <c r="F40" s="89"/>
      <c r="G40" s="89"/>
      <c r="H40" s="90"/>
    </row>
    <row r="41" spans="1:8" ht="30" customHeight="1">
      <c r="A41" s="123"/>
      <c r="B41" s="88" t="s">
        <v>167</v>
      </c>
      <c r="C41" s="89"/>
      <c r="D41" s="90"/>
      <c r="E41" s="117">
        <v>0.9</v>
      </c>
      <c r="F41" s="89"/>
      <c r="G41" s="89"/>
      <c r="H41" s="90"/>
    </row>
    <row r="42" spans="1:8" ht="30" customHeight="1">
      <c r="A42" s="103" t="s">
        <v>91</v>
      </c>
      <c r="B42" s="88" t="s">
        <v>209</v>
      </c>
      <c r="C42" s="89"/>
      <c r="D42" s="90"/>
      <c r="E42" s="88" t="s">
        <v>193</v>
      </c>
      <c r="F42" s="89"/>
      <c r="G42" s="89"/>
      <c r="H42" s="90"/>
    </row>
    <row r="43" spans="1:8" ht="30" customHeight="1">
      <c r="A43" s="116"/>
      <c r="B43" s="88" t="s">
        <v>194</v>
      </c>
      <c r="C43" s="89"/>
      <c r="D43" s="90"/>
      <c r="E43" s="88" t="s">
        <v>196</v>
      </c>
      <c r="F43" s="89"/>
      <c r="G43" s="89"/>
      <c r="H43" s="90"/>
    </row>
    <row r="44" spans="1:8" ht="30" customHeight="1">
      <c r="A44" s="104"/>
      <c r="B44" s="88" t="s">
        <v>195</v>
      </c>
      <c r="C44" s="89"/>
      <c r="D44" s="90"/>
      <c r="E44" s="88" t="s">
        <v>197</v>
      </c>
      <c r="F44" s="89"/>
      <c r="G44" s="89"/>
      <c r="H44" s="90"/>
    </row>
    <row r="45" spans="1:8" ht="30" customHeight="1">
      <c r="A45" s="36" t="s">
        <v>92</v>
      </c>
      <c r="B45" s="100" t="s">
        <v>77</v>
      </c>
      <c r="C45" s="101"/>
      <c r="D45" s="101"/>
      <c r="E45" s="101"/>
      <c r="F45" s="101"/>
      <c r="G45" s="101"/>
      <c r="H45" s="102"/>
    </row>
    <row r="46" spans="1:8" ht="34.5" customHeight="1">
      <c r="A46" s="97" t="s">
        <v>168</v>
      </c>
      <c r="B46" s="98"/>
      <c r="C46" s="98"/>
      <c r="D46" s="98"/>
      <c r="E46" s="98"/>
      <c r="F46" s="98"/>
      <c r="G46" s="98"/>
      <c r="H46" s="99"/>
    </row>
    <row r="47" spans="1:8" ht="25.5" customHeight="1">
      <c r="A47" s="130"/>
      <c r="B47" s="130"/>
      <c r="C47" s="130"/>
      <c r="D47" s="130"/>
      <c r="E47" s="130"/>
      <c r="F47" s="130"/>
      <c r="G47" s="130"/>
      <c r="H47" s="130"/>
    </row>
  </sheetData>
  <sheetProtection/>
  <mergeCells count="85">
    <mergeCell ref="B27:D27"/>
    <mergeCell ref="B39:D39"/>
    <mergeCell ref="E31:H31"/>
    <mergeCell ref="B37:D37"/>
    <mergeCell ref="E37:H37"/>
    <mergeCell ref="B38:D38"/>
    <mergeCell ref="E38:H38"/>
    <mergeCell ref="E32:H32"/>
    <mergeCell ref="B45:H45"/>
    <mergeCell ref="B36:D36"/>
    <mergeCell ref="E36:H36"/>
    <mergeCell ref="B41:D41"/>
    <mergeCell ref="E39:H39"/>
    <mergeCell ref="E41:H41"/>
    <mergeCell ref="A46:H46"/>
    <mergeCell ref="A47:H47"/>
    <mergeCell ref="A42:A44"/>
    <mergeCell ref="B42:D42"/>
    <mergeCell ref="E42:H42"/>
    <mergeCell ref="B43:D43"/>
    <mergeCell ref="E43:H43"/>
    <mergeCell ref="B44:D44"/>
    <mergeCell ref="E44:H44"/>
    <mergeCell ref="A36:A41"/>
    <mergeCell ref="A33:A35"/>
    <mergeCell ref="B33:D33"/>
    <mergeCell ref="E33:H33"/>
    <mergeCell ref="B35:D35"/>
    <mergeCell ref="E35:H35"/>
    <mergeCell ref="B34:D34"/>
    <mergeCell ref="E34:H34"/>
    <mergeCell ref="B40:D40"/>
    <mergeCell ref="E40:H40"/>
    <mergeCell ref="E27:H27"/>
    <mergeCell ref="A28:A32"/>
    <mergeCell ref="B28:D28"/>
    <mergeCell ref="E28:H28"/>
    <mergeCell ref="B29:D29"/>
    <mergeCell ref="E29:H29"/>
    <mergeCell ref="B30:D30"/>
    <mergeCell ref="E30:H30"/>
    <mergeCell ref="B31:D31"/>
    <mergeCell ref="B32:D32"/>
    <mergeCell ref="B23:H23"/>
    <mergeCell ref="B24:H24"/>
    <mergeCell ref="B25:H25"/>
    <mergeCell ref="A26:H26"/>
    <mergeCell ref="B18:E18"/>
    <mergeCell ref="F18:H18"/>
    <mergeCell ref="A19:A22"/>
    <mergeCell ref="B19:E19"/>
    <mergeCell ref="F19:H19"/>
    <mergeCell ref="B21:E21"/>
    <mergeCell ref="F21:H21"/>
    <mergeCell ref="B22:E22"/>
    <mergeCell ref="F22:H22"/>
    <mergeCell ref="B20:E20"/>
    <mergeCell ref="A17:B17"/>
    <mergeCell ref="C17:D17"/>
    <mergeCell ref="E17:F17"/>
    <mergeCell ref="G17:H17"/>
    <mergeCell ref="F20:H20"/>
    <mergeCell ref="A14:A15"/>
    <mergeCell ref="B14:H15"/>
    <mergeCell ref="A16:B16"/>
    <mergeCell ref="C16:D16"/>
    <mergeCell ref="E16:F16"/>
    <mergeCell ref="G16:H16"/>
    <mergeCell ref="B10:H10"/>
    <mergeCell ref="B11:H11"/>
    <mergeCell ref="A12:A13"/>
    <mergeCell ref="B12:H13"/>
    <mergeCell ref="D8:E8"/>
    <mergeCell ref="G8:H8"/>
    <mergeCell ref="B9:C9"/>
    <mergeCell ref="D9:E9"/>
    <mergeCell ref="F9:H9"/>
    <mergeCell ref="A5:A6"/>
    <mergeCell ref="B5:H5"/>
    <mergeCell ref="B6:H6"/>
    <mergeCell ref="B7:H7"/>
    <mergeCell ref="A1:H1"/>
    <mergeCell ref="A2:H2"/>
    <mergeCell ref="A3:H3"/>
    <mergeCell ref="B4:H4"/>
  </mergeCells>
  <printOptions/>
  <pageMargins left="0.7086614173228347" right="0.7086614173228347"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3"/>
  <sheetViews>
    <sheetView zoomScale="85" zoomScaleNormal="85" workbookViewId="0" topLeftCell="A1">
      <selection activeCell="A10" sqref="A10"/>
    </sheetView>
  </sheetViews>
  <sheetFormatPr defaultColWidth="9.00390625" defaultRowHeight="14.25"/>
  <cols>
    <col min="1" max="1" width="121.375" style="0" customWidth="1"/>
    <col min="13" max="13" width="13.25390625" style="0" customWidth="1"/>
  </cols>
  <sheetData>
    <row r="1" spans="1:13" ht="24" customHeight="1">
      <c r="A1" s="20" t="s">
        <v>170</v>
      </c>
      <c r="B1" s="20"/>
      <c r="C1" s="20"/>
      <c r="D1" s="20"/>
      <c r="E1" s="20"/>
      <c r="F1" s="20"/>
      <c r="G1" s="20"/>
      <c r="H1" s="20"/>
      <c r="I1" s="20"/>
      <c r="J1" s="20"/>
      <c r="K1" s="20"/>
      <c r="L1" s="20"/>
      <c r="M1" s="20"/>
    </row>
    <row r="2" ht="24" customHeight="1"/>
    <row r="3" spans="1:13" ht="207.75" customHeight="1">
      <c r="A3" s="53" t="s">
        <v>218</v>
      </c>
      <c r="B3" s="21"/>
      <c r="C3" s="21"/>
      <c r="D3" s="21"/>
      <c r="E3" s="21"/>
      <c r="F3" s="21"/>
      <c r="G3" s="21"/>
      <c r="H3" s="21"/>
      <c r="I3" s="21"/>
      <c r="J3" s="21"/>
      <c r="K3" s="21"/>
      <c r="L3" s="21"/>
      <c r="M3" s="21"/>
    </row>
  </sheetData>
  <sheetProtection/>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8"/>
  <sheetViews>
    <sheetView zoomScale="85" zoomScaleNormal="85" zoomScalePageLayoutView="0" workbookViewId="0" topLeftCell="A1">
      <selection activeCell="A11" sqref="A11"/>
    </sheetView>
  </sheetViews>
  <sheetFormatPr defaultColWidth="9.00390625" defaultRowHeight="14.25"/>
  <cols>
    <col min="1" max="1" width="121.375" style="0" customWidth="1"/>
    <col min="13" max="13" width="13.25390625" style="0" customWidth="1"/>
  </cols>
  <sheetData>
    <row r="1" spans="1:13" ht="24" customHeight="1">
      <c r="A1" s="20" t="s">
        <v>171</v>
      </c>
      <c r="B1" s="20"/>
      <c r="C1" s="20"/>
      <c r="D1" s="20"/>
      <c r="E1" s="20"/>
      <c r="F1" s="20"/>
      <c r="G1" s="20"/>
      <c r="H1" s="20"/>
      <c r="I1" s="20"/>
      <c r="J1" s="20"/>
      <c r="K1" s="20"/>
      <c r="L1" s="20"/>
      <c r="M1" s="20"/>
    </row>
    <row r="2" ht="24" customHeight="1"/>
    <row r="3" spans="1:13" ht="52.5" customHeight="1">
      <c r="A3" s="53" t="s">
        <v>234</v>
      </c>
      <c r="B3" s="21"/>
      <c r="C3" s="21"/>
      <c r="D3" s="21"/>
      <c r="E3" s="21"/>
      <c r="F3" s="21"/>
      <c r="G3" s="21"/>
      <c r="H3" s="21"/>
      <c r="I3" s="21"/>
      <c r="J3" s="21"/>
      <c r="K3" s="21"/>
      <c r="L3" s="21"/>
      <c r="M3" s="21"/>
    </row>
    <row r="4" spans="1:13" ht="34.5" customHeight="1">
      <c r="A4" s="54" t="s">
        <v>219</v>
      </c>
      <c r="B4" s="21"/>
      <c r="C4" s="21"/>
      <c r="D4" s="21"/>
      <c r="E4" s="21"/>
      <c r="F4" s="21"/>
      <c r="G4" s="21"/>
      <c r="H4" s="21"/>
      <c r="I4" s="21"/>
      <c r="J4" s="21"/>
      <c r="K4" s="21"/>
      <c r="L4" s="21"/>
      <c r="M4" s="21"/>
    </row>
    <row r="5" spans="1:13" ht="34.5" customHeight="1">
      <c r="A5" s="54" t="s">
        <v>220</v>
      </c>
      <c r="B5" s="21"/>
      <c r="C5" s="21"/>
      <c r="D5" s="21"/>
      <c r="E5" s="21"/>
      <c r="F5" s="21"/>
      <c r="G5" s="21"/>
      <c r="H5" s="21"/>
      <c r="I5" s="21"/>
      <c r="J5" s="21"/>
      <c r="K5" s="21"/>
      <c r="L5" s="21"/>
      <c r="M5" s="21"/>
    </row>
    <row r="6" spans="1:13" ht="53.25" customHeight="1">
      <c r="A6" s="55" t="s">
        <v>221</v>
      </c>
      <c r="B6" s="21"/>
      <c r="C6" s="21"/>
      <c r="D6" s="21"/>
      <c r="E6" s="21"/>
      <c r="F6" s="21"/>
      <c r="G6" s="21"/>
      <c r="H6" s="21"/>
      <c r="I6" s="21"/>
      <c r="J6" s="21"/>
      <c r="K6" s="21"/>
      <c r="L6" s="21"/>
      <c r="M6" s="21"/>
    </row>
    <row r="7" ht="34.5" customHeight="1">
      <c r="A7" s="54" t="s">
        <v>222</v>
      </c>
    </row>
    <row r="8" spans="1:13" ht="34.5" customHeight="1">
      <c r="A8" s="54" t="s">
        <v>223</v>
      </c>
      <c r="B8" s="21"/>
      <c r="C8" s="21"/>
      <c r="D8" s="21"/>
      <c r="E8" s="21"/>
      <c r="F8" s="21"/>
      <c r="G8" s="21"/>
      <c r="H8" s="21"/>
      <c r="I8" s="21"/>
      <c r="J8" s="21"/>
      <c r="K8" s="21"/>
      <c r="L8" s="21"/>
      <c r="M8" s="21"/>
    </row>
    <row r="9" spans="1:13" ht="34.5" customHeight="1">
      <c r="A9" s="54" t="s">
        <v>224</v>
      </c>
      <c r="B9" s="21"/>
      <c r="C9" s="21"/>
      <c r="D9" s="21"/>
      <c r="E9" s="21"/>
      <c r="F9" s="21"/>
      <c r="G9" s="21"/>
      <c r="H9" s="21"/>
      <c r="I9" s="21"/>
      <c r="J9" s="21"/>
      <c r="K9" s="21"/>
      <c r="L9" s="21"/>
      <c r="M9" s="21"/>
    </row>
    <row r="10" spans="1:13" ht="58.5" customHeight="1">
      <c r="A10" s="55" t="s">
        <v>225</v>
      </c>
      <c r="B10" s="21"/>
      <c r="C10" s="21"/>
      <c r="D10" s="21"/>
      <c r="E10" s="21"/>
      <c r="F10" s="21"/>
      <c r="G10" s="21"/>
      <c r="H10" s="21"/>
      <c r="I10" s="21"/>
      <c r="J10" s="21"/>
      <c r="K10" s="21"/>
      <c r="L10" s="21"/>
      <c r="M10" s="21"/>
    </row>
    <row r="11" spans="1:13" ht="34.5" customHeight="1">
      <c r="A11" s="55" t="s">
        <v>226</v>
      </c>
      <c r="B11" s="21"/>
      <c r="C11" s="21"/>
      <c r="D11" s="21"/>
      <c r="E11" s="21"/>
      <c r="F11" s="21"/>
      <c r="G11" s="21"/>
      <c r="H11" s="21"/>
      <c r="I11" s="21"/>
      <c r="J11" s="21"/>
      <c r="K11" s="21"/>
      <c r="L11" s="21"/>
      <c r="M11" s="21"/>
    </row>
    <row r="12" spans="1:13" ht="34.5" customHeight="1">
      <c r="A12" s="55" t="s">
        <v>227</v>
      </c>
      <c r="B12" s="21"/>
      <c r="C12" s="21"/>
      <c r="D12" s="21"/>
      <c r="E12" s="21"/>
      <c r="F12" s="21"/>
      <c r="G12" s="21"/>
      <c r="H12" s="21"/>
      <c r="I12" s="21"/>
      <c r="J12" s="21"/>
      <c r="K12" s="21"/>
      <c r="L12" s="21"/>
      <c r="M12" s="21"/>
    </row>
    <row r="13" spans="1:13" ht="34.5" customHeight="1">
      <c r="A13" s="55" t="s">
        <v>228</v>
      </c>
      <c r="B13" s="21"/>
      <c r="C13" s="21"/>
      <c r="D13" s="21"/>
      <c r="E13" s="21"/>
      <c r="F13" s="21"/>
      <c r="G13" s="21"/>
      <c r="H13" s="21"/>
      <c r="I13" s="21"/>
      <c r="J13" s="21"/>
      <c r="K13" s="21"/>
      <c r="L13" s="21"/>
      <c r="M13" s="21"/>
    </row>
    <row r="14" spans="1:13" ht="34.5" customHeight="1">
      <c r="A14" s="55" t="s">
        <v>229</v>
      </c>
      <c r="B14" s="21"/>
      <c r="C14" s="21"/>
      <c r="D14" s="21"/>
      <c r="E14" s="21"/>
      <c r="F14" s="21"/>
      <c r="G14" s="21"/>
      <c r="H14" s="21"/>
      <c r="I14" s="21"/>
      <c r="J14" s="21"/>
      <c r="K14" s="21"/>
      <c r="L14" s="21"/>
      <c r="M14" s="21"/>
    </row>
    <row r="15" spans="1:13" ht="34.5" customHeight="1">
      <c r="A15" s="55" t="s">
        <v>230</v>
      </c>
      <c r="B15" s="21"/>
      <c r="C15" s="21"/>
      <c r="D15" s="21"/>
      <c r="E15" s="21"/>
      <c r="F15" s="21"/>
      <c r="G15" s="21"/>
      <c r="H15" s="21"/>
      <c r="I15" s="21"/>
      <c r="J15" s="21"/>
      <c r="K15" s="21"/>
      <c r="L15" s="21"/>
      <c r="M15" s="21"/>
    </row>
    <row r="16" spans="1:13" ht="34.5" customHeight="1">
      <c r="A16" s="55" t="s">
        <v>231</v>
      </c>
      <c r="B16" s="21"/>
      <c r="C16" s="21"/>
      <c r="D16" s="21"/>
      <c r="E16" s="21"/>
      <c r="F16" s="21"/>
      <c r="G16" s="21"/>
      <c r="H16" s="21"/>
      <c r="I16" s="21"/>
      <c r="J16" s="21"/>
      <c r="K16" s="21"/>
      <c r="L16" s="21"/>
      <c r="M16" s="21"/>
    </row>
    <row r="17" spans="1:13" ht="34.5" customHeight="1">
      <c r="A17" s="55" t="s">
        <v>232</v>
      </c>
      <c r="B17" s="21"/>
      <c r="C17" s="21"/>
      <c r="D17" s="21"/>
      <c r="E17" s="21"/>
      <c r="F17" s="21"/>
      <c r="G17" s="21"/>
      <c r="H17" s="21"/>
      <c r="I17" s="21"/>
      <c r="J17" s="21"/>
      <c r="K17" s="21"/>
      <c r="L17" s="21"/>
      <c r="M17" s="21"/>
    </row>
    <row r="18" ht="34.5" customHeight="1">
      <c r="A18" s="55" t="s">
        <v>233</v>
      </c>
    </row>
  </sheetData>
  <sheetProtection/>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1" sqref="A1"/>
    </sheetView>
  </sheetViews>
  <sheetFormatPr defaultColWidth="9.00390625" defaultRowHeight="14.25"/>
  <cols>
    <col min="1" max="1" width="121.375" style="0" customWidth="1"/>
    <col min="13" max="13" width="13.25390625" style="0" customWidth="1"/>
  </cols>
  <sheetData>
    <row r="1" spans="1:13" ht="24" customHeight="1">
      <c r="A1" s="20" t="s">
        <v>172</v>
      </c>
      <c r="B1" s="20"/>
      <c r="C1" s="20"/>
      <c r="D1" s="20"/>
      <c r="E1" s="20"/>
      <c r="F1" s="20"/>
      <c r="G1" s="20"/>
      <c r="H1" s="20"/>
      <c r="I1" s="20"/>
      <c r="J1" s="20"/>
      <c r="K1" s="20"/>
      <c r="L1" s="20"/>
      <c r="M1" s="20"/>
    </row>
    <row r="2" ht="24" customHeight="1"/>
    <row r="3" spans="1:13" ht="93" customHeight="1">
      <c r="A3" s="46" t="s">
        <v>173</v>
      </c>
      <c r="B3" s="21"/>
      <c r="C3" s="21"/>
      <c r="D3" s="21"/>
      <c r="E3" s="21"/>
      <c r="F3" s="21"/>
      <c r="G3" s="21"/>
      <c r="H3" s="21"/>
      <c r="I3" s="21"/>
      <c r="J3" s="21"/>
      <c r="K3" s="21"/>
      <c r="L3" s="21"/>
      <c r="M3" s="21"/>
    </row>
    <row r="4" spans="1:13" ht="50.25" customHeight="1">
      <c r="A4" s="46" t="s">
        <v>174</v>
      </c>
      <c r="B4" s="21"/>
      <c r="C4" s="21"/>
      <c r="D4" s="21"/>
      <c r="E4" s="21"/>
      <c r="F4" s="21"/>
      <c r="G4" s="21"/>
      <c r="H4" s="21"/>
      <c r="I4" s="21"/>
      <c r="J4" s="21"/>
      <c r="K4" s="21"/>
      <c r="L4" s="21"/>
      <c r="M4" s="21"/>
    </row>
    <row r="5" spans="1:13" ht="51" customHeight="1">
      <c r="A5" s="46" t="s">
        <v>244</v>
      </c>
      <c r="B5" s="21"/>
      <c r="C5" s="21"/>
      <c r="D5" s="21"/>
      <c r="E5" s="21"/>
      <c r="F5" s="21"/>
      <c r="G5" s="21"/>
      <c r="H5" s="21"/>
      <c r="I5" s="21"/>
      <c r="J5" s="21"/>
      <c r="K5" s="21"/>
      <c r="L5" s="21"/>
      <c r="M5" s="21"/>
    </row>
    <row r="6" spans="1:13" ht="43.5" customHeight="1">
      <c r="A6" s="46" t="s">
        <v>175</v>
      </c>
      <c r="B6" s="21"/>
      <c r="C6" s="21"/>
      <c r="D6" s="21"/>
      <c r="E6" s="21"/>
      <c r="F6" s="21"/>
      <c r="G6" s="21"/>
      <c r="H6" s="21"/>
      <c r="I6" s="21"/>
      <c r="J6" s="21"/>
      <c r="K6" s="21"/>
      <c r="L6" s="21"/>
      <c r="M6" s="21"/>
    </row>
    <row r="7" ht="43.5" customHeight="1">
      <c r="A7" s="46" t="s">
        <v>176</v>
      </c>
    </row>
    <row r="8" spans="1:13" ht="24" customHeight="1">
      <c r="A8" s="23"/>
      <c r="B8" s="21"/>
      <c r="C8" s="21"/>
      <c r="D8" s="21"/>
      <c r="E8" s="21"/>
      <c r="F8" s="21"/>
      <c r="G8" s="21"/>
      <c r="H8" s="21"/>
      <c r="I8" s="21"/>
      <c r="J8" s="21"/>
      <c r="K8" s="21"/>
      <c r="L8" s="21"/>
      <c r="M8" s="21"/>
    </row>
    <row r="9" spans="1:13" ht="24" customHeight="1">
      <c r="A9" s="23"/>
      <c r="B9" s="21"/>
      <c r="C9" s="21"/>
      <c r="D9" s="21"/>
      <c r="E9" s="21"/>
      <c r="F9" s="21"/>
      <c r="G9" s="21"/>
      <c r="H9" s="21"/>
      <c r="I9" s="21"/>
      <c r="J9" s="21"/>
      <c r="K9" s="21"/>
      <c r="L9" s="21"/>
      <c r="M9" s="21"/>
    </row>
    <row r="10" spans="1:13" ht="24" customHeight="1">
      <c r="A10" s="23"/>
      <c r="B10" s="21"/>
      <c r="C10" s="21"/>
      <c r="D10" s="21"/>
      <c r="E10" s="21"/>
      <c r="F10" s="21"/>
      <c r="G10" s="21"/>
      <c r="H10" s="21"/>
      <c r="I10" s="21"/>
      <c r="J10" s="21"/>
      <c r="K10" s="21"/>
      <c r="L10" s="21"/>
      <c r="M10" s="21"/>
    </row>
    <row r="11" spans="1:13" ht="24" customHeight="1">
      <c r="A11" s="23"/>
      <c r="B11" s="21"/>
      <c r="C11" s="21"/>
      <c r="D11" s="21"/>
      <c r="E11" s="21"/>
      <c r="F11" s="21"/>
      <c r="G11" s="21"/>
      <c r="H11" s="21"/>
      <c r="I11" s="21"/>
      <c r="J11" s="21"/>
      <c r="K11" s="21"/>
      <c r="L11" s="21"/>
      <c r="M11" s="21"/>
    </row>
    <row r="12" spans="1:13" ht="24" customHeight="1">
      <c r="A12" s="23"/>
      <c r="B12" s="21"/>
      <c r="C12" s="21"/>
      <c r="D12" s="21"/>
      <c r="E12" s="21"/>
      <c r="F12" s="21"/>
      <c r="G12" s="21"/>
      <c r="H12" s="21"/>
      <c r="I12" s="21"/>
      <c r="J12" s="21"/>
      <c r="K12" s="21"/>
      <c r="L12" s="21"/>
      <c r="M12" s="21"/>
    </row>
    <row r="13" spans="1:13" ht="24" customHeight="1">
      <c r="A13" s="23"/>
      <c r="B13" s="21"/>
      <c r="C13" s="21"/>
      <c r="D13" s="21"/>
      <c r="E13" s="21"/>
      <c r="F13" s="21"/>
      <c r="G13" s="21"/>
      <c r="H13" s="21"/>
      <c r="I13" s="21"/>
      <c r="J13" s="21"/>
      <c r="K13" s="21"/>
      <c r="L13" s="21"/>
      <c r="M13" s="21"/>
    </row>
    <row r="14" spans="1:13" ht="24" customHeight="1">
      <c r="A14" s="23"/>
      <c r="B14" s="21"/>
      <c r="C14" s="21"/>
      <c r="D14" s="21"/>
      <c r="E14" s="21"/>
      <c r="F14" s="21"/>
      <c r="G14" s="21"/>
      <c r="H14" s="21"/>
      <c r="I14" s="21"/>
      <c r="J14" s="21"/>
      <c r="K14" s="21"/>
      <c r="L14" s="21"/>
      <c r="M14" s="21"/>
    </row>
    <row r="15" spans="1:13" ht="24" customHeight="1">
      <c r="A15" s="23"/>
      <c r="B15" s="21"/>
      <c r="C15" s="21"/>
      <c r="D15" s="21"/>
      <c r="E15" s="21"/>
      <c r="F15" s="21"/>
      <c r="G15" s="21"/>
      <c r="H15" s="21"/>
      <c r="I15" s="21"/>
      <c r="J15" s="21"/>
      <c r="K15" s="21"/>
      <c r="L15" s="21"/>
      <c r="M15" s="21"/>
    </row>
    <row r="16" spans="1:13" ht="24" customHeight="1">
      <c r="A16" s="22"/>
      <c r="B16" s="21"/>
      <c r="C16" s="21"/>
      <c r="D16" s="21"/>
      <c r="E16" s="21"/>
      <c r="F16" s="21"/>
      <c r="G16" s="21"/>
      <c r="H16" s="21"/>
      <c r="I16" s="21"/>
      <c r="J16" s="21"/>
      <c r="K16" s="21"/>
      <c r="L16" s="21"/>
      <c r="M16" s="21"/>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21"/>
  <sheetViews>
    <sheetView zoomScale="85" zoomScaleNormal="85" zoomScalePageLayoutView="0" workbookViewId="0" topLeftCell="A1">
      <selection activeCell="B8" sqref="B8"/>
    </sheetView>
  </sheetViews>
  <sheetFormatPr defaultColWidth="8.00390625" defaultRowHeight="14.25"/>
  <cols>
    <col min="1" max="1" width="35.375" style="1" customWidth="1"/>
    <col min="2" max="2" width="23.75390625" style="1" customWidth="1"/>
    <col min="3" max="3" width="37.50390625" style="1" customWidth="1"/>
    <col min="4" max="4" width="23.75390625" style="1" customWidth="1"/>
    <col min="5" max="253" width="8.00390625" style="1" customWidth="1"/>
    <col min="254" max="16384" width="8.00390625" style="1" customWidth="1"/>
  </cols>
  <sheetData>
    <row r="1" ht="18" customHeight="1">
      <c r="D1" s="5"/>
    </row>
    <row r="2" spans="1:253" ht="22.5" customHeight="1">
      <c r="A2" s="60" t="s">
        <v>49</v>
      </c>
      <c r="B2" s="61"/>
      <c r="C2" s="61"/>
      <c r="D2" s="61"/>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
      <c r="B3" s="8"/>
      <c r="C3" s="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64" t="s">
        <v>177</v>
      </c>
      <c r="B4" s="65"/>
      <c r="C4" s="65"/>
      <c r="D4" s="9" t="s">
        <v>4</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
      <c r="C5" s="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3" customFormat="1" ht="24" customHeight="1">
      <c r="A6" s="62" t="s">
        <v>5</v>
      </c>
      <c r="B6" s="63"/>
      <c r="C6" s="62" t="s">
        <v>6</v>
      </c>
      <c r="D6" s="63"/>
    </row>
    <row r="7" spans="1:4" s="3" customFormat="1" ht="24" customHeight="1">
      <c r="A7" s="12" t="s">
        <v>0</v>
      </c>
      <c r="B7" s="12" t="s">
        <v>7</v>
      </c>
      <c r="C7" s="12" t="s">
        <v>0</v>
      </c>
      <c r="D7" s="2" t="s">
        <v>1</v>
      </c>
    </row>
    <row r="8" spans="1:4" s="3" customFormat="1" ht="24" customHeight="1">
      <c r="A8" s="6" t="s">
        <v>8</v>
      </c>
      <c r="B8" s="13">
        <v>7314391</v>
      </c>
      <c r="C8" s="14" t="s">
        <v>98</v>
      </c>
      <c r="D8" s="13">
        <v>5918206</v>
      </c>
    </row>
    <row r="9" spans="1:4" s="3" customFormat="1" ht="24" customHeight="1">
      <c r="A9" s="6" t="s">
        <v>22</v>
      </c>
      <c r="B9" s="13">
        <v>7314391</v>
      </c>
      <c r="C9" s="14" t="s">
        <v>99</v>
      </c>
      <c r="D9" s="13">
        <v>868737</v>
      </c>
    </row>
    <row r="10" spans="1:4" s="3" customFormat="1" ht="24" customHeight="1">
      <c r="A10" s="6" t="s">
        <v>9</v>
      </c>
      <c r="B10" s="13"/>
      <c r="C10" s="14" t="s">
        <v>100</v>
      </c>
      <c r="D10" s="13">
        <v>310263</v>
      </c>
    </row>
    <row r="11" spans="1:4" s="3" customFormat="1" ht="24" customHeight="1">
      <c r="A11" s="6" t="s">
        <v>10</v>
      </c>
      <c r="B11" s="13"/>
      <c r="C11" s="14" t="s">
        <v>101</v>
      </c>
      <c r="D11" s="13">
        <v>217185</v>
      </c>
    </row>
    <row r="12" spans="1:4" s="3" customFormat="1" ht="24" customHeight="1">
      <c r="A12" s="6" t="s">
        <v>11</v>
      </c>
      <c r="B12" s="13"/>
      <c r="C12" s="47"/>
      <c r="D12" s="13"/>
    </row>
    <row r="13" spans="1:4" s="3" customFormat="1" ht="24" customHeight="1">
      <c r="A13" s="6" t="s">
        <v>12</v>
      </c>
      <c r="B13" s="13"/>
      <c r="C13" s="14"/>
      <c r="D13" s="13"/>
    </row>
    <row r="14" spans="1:4" s="3" customFormat="1" ht="24" customHeight="1">
      <c r="A14" s="6"/>
      <c r="B14" s="13"/>
      <c r="C14" s="14"/>
      <c r="D14" s="13"/>
    </row>
    <row r="15" spans="1:4" s="3" customFormat="1" ht="24" customHeight="1">
      <c r="A15" s="6"/>
      <c r="B15" s="13"/>
      <c r="C15" s="14"/>
      <c r="D15" s="13"/>
    </row>
    <row r="16" spans="1:4" s="3" customFormat="1" ht="24" customHeight="1">
      <c r="A16" s="6"/>
      <c r="B16" s="13"/>
      <c r="C16" s="14"/>
      <c r="D16" s="13"/>
    </row>
    <row r="17" spans="1:4" s="3" customFormat="1" ht="24" customHeight="1">
      <c r="A17" s="6"/>
      <c r="B17" s="13"/>
      <c r="C17" s="14"/>
      <c r="D17" s="13"/>
    </row>
    <row r="18" spans="1:4" s="3" customFormat="1" ht="24" customHeight="1">
      <c r="A18" s="6"/>
      <c r="B18" s="13"/>
      <c r="C18" s="14"/>
      <c r="D18" s="13"/>
    </row>
    <row r="19" spans="1:4" s="3" customFormat="1" ht="24" customHeight="1">
      <c r="A19" s="6"/>
      <c r="B19" s="13"/>
      <c r="C19" s="14"/>
      <c r="D19" s="13"/>
    </row>
    <row r="20" spans="1:4" s="3" customFormat="1" ht="24" customHeight="1">
      <c r="A20" s="6"/>
      <c r="B20" s="13"/>
      <c r="C20" s="14"/>
      <c r="D20" s="13"/>
    </row>
    <row r="21" spans="1:4" s="3" customFormat="1" ht="24" customHeight="1">
      <c r="A21" s="7" t="s">
        <v>13</v>
      </c>
      <c r="B21" s="13">
        <v>7314391</v>
      </c>
      <c r="C21" s="7" t="s">
        <v>14</v>
      </c>
      <c r="D21" s="13">
        <f>SUM(D8:D11)</f>
        <v>7314391</v>
      </c>
    </row>
    <row r="23" ht="15" customHeight="1"/>
  </sheetData>
  <sheetProtection/>
  <mergeCells count="4">
    <mergeCell ref="A2:D2"/>
    <mergeCell ref="A6:B6"/>
    <mergeCell ref="C6:D6"/>
    <mergeCell ref="A4:C4"/>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8"/>
  <sheetViews>
    <sheetView zoomScale="85" zoomScaleNormal="85" zoomScalePageLayoutView="0" workbookViewId="0" topLeftCell="A1">
      <selection activeCell="A4" sqref="A4:E4"/>
    </sheetView>
  </sheetViews>
  <sheetFormatPr defaultColWidth="8.00390625" defaultRowHeight="14.25"/>
  <cols>
    <col min="1" max="3" width="5.75390625" style="11" customWidth="1"/>
    <col min="4" max="4" width="31.625" style="11" customWidth="1"/>
    <col min="5" max="5" width="15.50390625" style="15" customWidth="1"/>
    <col min="6" max="9" width="13.75390625" style="15" customWidth="1"/>
    <col min="10" max="16384" width="8.00390625" style="11" customWidth="1"/>
  </cols>
  <sheetData>
    <row r="1" ht="18" customHeight="1">
      <c r="I1" s="5"/>
    </row>
    <row r="2" spans="1:9" s="8" customFormat="1" ht="22.5" customHeight="1">
      <c r="A2" s="60" t="s">
        <v>56</v>
      </c>
      <c r="B2" s="60"/>
      <c r="C2" s="60"/>
      <c r="D2" s="60"/>
      <c r="E2" s="60"/>
      <c r="F2" s="60"/>
      <c r="G2" s="60"/>
      <c r="H2" s="60"/>
      <c r="I2" s="60"/>
    </row>
    <row r="3" spans="1:8" s="8" customFormat="1" ht="7.5" customHeight="1">
      <c r="A3" s="11"/>
      <c r="B3" s="11"/>
      <c r="C3" s="11"/>
      <c r="D3" s="11"/>
      <c r="E3" s="15"/>
      <c r="F3" s="15"/>
      <c r="G3" s="15"/>
      <c r="H3" s="15"/>
    </row>
    <row r="4" spans="1:9" s="8" customFormat="1" ht="18" customHeight="1">
      <c r="A4" s="64" t="s">
        <v>177</v>
      </c>
      <c r="B4" s="65"/>
      <c r="C4" s="65"/>
      <c r="D4" s="65"/>
      <c r="E4" s="65"/>
      <c r="F4" s="15"/>
      <c r="G4" s="15"/>
      <c r="H4" s="15"/>
      <c r="I4" s="9" t="s">
        <v>4</v>
      </c>
    </row>
    <row r="5" spans="1:8" s="8" customFormat="1" ht="7.5" customHeight="1">
      <c r="A5" s="4"/>
      <c r="B5" s="4"/>
      <c r="C5" s="4"/>
      <c r="D5" s="4"/>
      <c r="E5" s="15"/>
      <c r="F5" s="15"/>
      <c r="G5" s="15"/>
      <c r="H5" s="15"/>
    </row>
    <row r="6" spans="1:9" ht="24" customHeight="1">
      <c r="A6" s="62" t="s">
        <v>0</v>
      </c>
      <c r="B6" s="62"/>
      <c r="C6" s="62"/>
      <c r="D6" s="62"/>
      <c r="E6" s="62" t="s">
        <v>36</v>
      </c>
      <c r="F6" s="66"/>
      <c r="G6" s="66"/>
      <c r="H6" s="66"/>
      <c r="I6" s="66"/>
    </row>
    <row r="7" spans="1:9" ht="24" customHeight="1">
      <c r="A7" s="67" t="s">
        <v>20</v>
      </c>
      <c r="B7" s="68"/>
      <c r="C7" s="72"/>
      <c r="D7" s="62" t="s">
        <v>21</v>
      </c>
      <c r="E7" s="62" t="s">
        <v>15</v>
      </c>
      <c r="F7" s="70" t="s">
        <v>37</v>
      </c>
      <c r="G7" s="70" t="s">
        <v>38</v>
      </c>
      <c r="H7" s="70" t="s">
        <v>39</v>
      </c>
      <c r="I7" s="62" t="s">
        <v>40</v>
      </c>
    </row>
    <row r="8" spans="1:9" s="10" customFormat="1" ht="24" customHeight="1">
      <c r="A8" s="7" t="s">
        <v>16</v>
      </c>
      <c r="B8" s="7" t="s">
        <v>17</v>
      </c>
      <c r="C8" s="7" t="s">
        <v>19</v>
      </c>
      <c r="D8" s="62"/>
      <c r="E8" s="62"/>
      <c r="F8" s="71"/>
      <c r="G8" s="71"/>
      <c r="H8" s="71"/>
      <c r="I8" s="62"/>
    </row>
    <row r="9" spans="1:9" ht="24" customHeight="1">
      <c r="A9" s="7">
        <v>205</v>
      </c>
      <c r="B9" s="7"/>
      <c r="C9" s="7"/>
      <c r="D9" s="14" t="s">
        <v>108</v>
      </c>
      <c r="E9" s="13">
        <f>F9</f>
        <v>5918206</v>
      </c>
      <c r="F9" s="13">
        <v>5918206</v>
      </c>
      <c r="G9" s="13"/>
      <c r="H9" s="13"/>
      <c r="I9" s="13"/>
    </row>
    <row r="10" spans="1:9" ht="24" customHeight="1">
      <c r="A10" s="7">
        <v>205</v>
      </c>
      <c r="B10" s="16" t="s">
        <v>109</v>
      </c>
      <c r="C10" s="16"/>
      <c r="D10" s="14" t="s">
        <v>110</v>
      </c>
      <c r="E10" s="13">
        <f aca="true" t="shared" si="0" ref="E10:E25">F10</f>
        <v>5770786</v>
      </c>
      <c r="F10" s="13">
        <v>5770786</v>
      </c>
      <c r="G10" s="13"/>
      <c r="H10" s="13"/>
      <c r="I10" s="13"/>
    </row>
    <row r="11" spans="1:9" ht="24" customHeight="1">
      <c r="A11" s="7">
        <v>205</v>
      </c>
      <c r="B11" s="16" t="s">
        <v>109</v>
      </c>
      <c r="C11" s="16" t="s">
        <v>111</v>
      </c>
      <c r="D11" s="14" t="s">
        <v>112</v>
      </c>
      <c r="E11" s="13">
        <f t="shared" si="0"/>
        <v>5770786</v>
      </c>
      <c r="F11" s="13">
        <v>5770786</v>
      </c>
      <c r="G11" s="13"/>
      <c r="H11" s="13"/>
      <c r="I11" s="13"/>
    </row>
    <row r="12" spans="1:9" ht="24" customHeight="1">
      <c r="A12" s="7">
        <v>205</v>
      </c>
      <c r="B12" s="16" t="s">
        <v>113</v>
      </c>
      <c r="C12" s="16"/>
      <c r="D12" s="14" t="s">
        <v>114</v>
      </c>
      <c r="E12" s="13">
        <f t="shared" si="0"/>
        <v>147420</v>
      </c>
      <c r="F12" s="13">
        <v>147420</v>
      </c>
      <c r="G12" s="13"/>
      <c r="H12" s="13"/>
      <c r="I12" s="13"/>
    </row>
    <row r="13" spans="1:9" ht="24" customHeight="1">
      <c r="A13" s="7">
        <v>205</v>
      </c>
      <c r="B13" s="16" t="s">
        <v>113</v>
      </c>
      <c r="C13" s="16" t="s">
        <v>115</v>
      </c>
      <c r="D13" s="14" t="s">
        <v>116</v>
      </c>
      <c r="E13" s="13">
        <f t="shared" si="0"/>
        <v>147420</v>
      </c>
      <c r="F13" s="13">
        <v>147420</v>
      </c>
      <c r="G13" s="13"/>
      <c r="H13" s="13"/>
      <c r="I13" s="13"/>
    </row>
    <row r="14" spans="1:9" ht="24" customHeight="1">
      <c r="A14" s="7">
        <v>208</v>
      </c>
      <c r="B14" s="16"/>
      <c r="C14" s="16"/>
      <c r="D14" s="14" t="s">
        <v>117</v>
      </c>
      <c r="E14" s="13">
        <f t="shared" si="0"/>
        <v>868737</v>
      </c>
      <c r="F14" s="13">
        <v>868737</v>
      </c>
      <c r="G14" s="13"/>
      <c r="H14" s="13"/>
      <c r="I14" s="13"/>
    </row>
    <row r="15" spans="1:9" ht="24" customHeight="1">
      <c r="A15" s="7">
        <v>208</v>
      </c>
      <c r="B15" s="16" t="s">
        <v>118</v>
      </c>
      <c r="C15" s="16"/>
      <c r="D15" s="14" t="s">
        <v>119</v>
      </c>
      <c r="E15" s="13">
        <f t="shared" si="0"/>
        <v>868737</v>
      </c>
      <c r="F15" s="13">
        <v>868737</v>
      </c>
      <c r="G15" s="13"/>
      <c r="H15" s="13"/>
      <c r="I15" s="13"/>
    </row>
    <row r="16" spans="1:9" s="8" customFormat="1" ht="24" customHeight="1">
      <c r="A16" s="7">
        <v>208</v>
      </c>
      <c r="B16" s="16" t="s">
        <v>124</v>
      </c>
      <c r="C16" s="16" t="s">
        <v>124</v>
      </c>
      <c r="D16" s="14" t="s">
        <v>127</v>
      </c>
      <c r="E16" s="13">
        <f t="shared" si="0"/>
        <v>620527</v>
      </c>
      <c r="F16" s="13">
        <v>620527</v>
      </c>
      <c r="G16" s="13"/>
      <c r="H16" s="13"/>
      <c r="I16" s="13"/>
    </row>
    <row r="17" spans="1:9" s="8" customFormat="1" ht="24" customHeight="1">
      <c r="A17" s="7">
        <v>208</v>
      </c>
      <c r="B17" s="16" t="s">
        <v>124</v>
      </c>
      <c r="C17" s="16" t="s">
        <v>125</v>
      </c>
      <c r="D17" s="14" t="s">
        <v>128</v>
      </c>
      <c r="E17" s="13">
        <f t="shared" si="0"/>
        <v>248210</v>
      </c>
      <c r="F17" s="13">
        <v>248210</v>
      </c>
      <c r="G17" s="13"/>
      <c r="H17" s="13"/>
      <c r="I17" s="13"/>
    </row>
    <row r="18" spans="1:9" s="8" customFormat="1" ht="24" customHeight="1">
      <c r="A18" s="7">
        <v>210</v>
      </c>
      <c r="B18" s="16"/>
      <c r="C18" s="16"/>
      <c r="D18" s="14" t="s">
        <v>121</v>
      </c>
      <c r="E18" s="13">
        <f t="shared" si="0"/>
        <v>310263</v>
      </c>
      <c r="F18" s="13">
        <v>310263</v>
      </c>
      <c r="G18" s="13"/>
      <c r="H18" s="13"/>
      <c r="I18" s="13"/>
    </row>
    <row r="19" spans="1:9" s="8" customFormat="1" ht="24" customHeight="1">
      <c r="A19" s="7">
        <v>210</v>
      </c>
      <c r="B19" s="16" t="s">
        <v>126</v>
      </c>
      <c r="C19" s="16"/>
      <c r="D19" s="14" t="s">
        <v>122</v>
      </c>
      <c r="E19" s="13">
        <f t="shared" si="0"/>
        <v>310263</v>
      </c>
      <c r="F19" s="13">
        <v>310263</v>
      </c>
      <c r="G19" s="13"/>
      <c r="H19" s="13"/>
      <c r="I19" s="13"/>
    </row>
    <row r="20" spans="1:9" s="8" customFormat="1" ht="24" customHeight="1">
      <c r="A20" s="7">
        <v>210</v>
      </c>
      <c r="B20" s="16" t="s">
        <v>126</v>
      </c>
      <c r="C20" s="16" t="s">
        <v>120</v>
      </c>
      <c r="D20" s="14" t="s">
        <v>123</v>
      </c>
      <c r="E20" s="13">
        <f t="shared" si="0"/>
        <v>310263</v>
      </c>
      <c r="F20" s="13">
        <v>310263</v>
      </c>
      <c r="G20" s="13"/>
      <c r="H20" s="13"/>
      <c r="I20" s="13"/>
    </row>
    <row r="21" spans="1:9" s="8" customFormat="1" ht="24" customHeight="1">
      <c r="A21" s="7" t="s">
        <v>102</v>
      </c>
      <c r="B21" s="16"/>
      <c r="C21" s="16"/>
      <c r="D21" s="14" t="s">
        <v>103</v>
      </c>
      <c r="E21" s="13">
        <f t="shared" si="0"/>
        <v>217185</v>
      </c>
      <c r="F21" s="13">
        <v>217185</v>
      </c>
      <c r="G21" s="13"/>
      <c r="H21" s="13"/>
      <c r="I21" s="13"/>
    </row>
    <row r="22" spans="1:9" s="8" customFormat="1" ht="24" customHeight="1">
      <c r="A22" s="7" t="s">
        <v>102</v>
      </c>
      <c r="B22" s="16" t="s">
        <v>104</v>
      </c>
      <c r="C22" s="16"/>
      <c r="D22" s="14" t="s">
        <v>105</v>
      </c>
      <c r="E22" s="13">
        <f t="shared" si="0"/>
        <v>217185</v>
      </c>
      <c r="F22" s="13">
        <v>217185</v>
      </c>
      <c r="G22" s="13"/>
      <c r="H22" s="13"/>
      <c r="I22" s="13"/>
    </row>
    <row r="23" spans="1:9" s="8" customFormat="1" ht="24" customHeight="1">
      <c r="A23" s="7" t="s">
        <v>102</v>
      </c>
      <c r="B23" s="16" t="s">
        <v>104</v>
      </c>
      <c r="C23" s="16" t="s">
        <v>106</v>
      </c>
      <c r="D23" s="14" t="s">
        <v>107</v>
      </c>
      <c r="E23" s="13">
        <f t="shared" si="0"/>
        <v>217185</v>
      </c>
      <c r="F23" s="13">
        <v>217185</v>
      </c>
      <c r="G23" s="13"/>
      <c r="H23" s="13"/>
      <c r="I23" s="13"/>
    </row>
    <row r="24" spans="1:9" s="8" customFormat="1" ht="22.5" customHeight="1">
      <c r="A24" s="7"/>
      <c r="B24" s="16"/>
      <c r="C24" s="16"/>
      <c r="D24" s="14"/>
      <c r="E24" s="13"/>
      <c r="F24" s="13"/>
      <c r="G24" s="13"/>
      <c r="H24" s="13"/>
      <c r="I24" s="13"/>
    </row>
    <row r="25" spans="1:9" s="8" customFormat="1" ht="24" customHeight="1">
      <c r="A25" s="67" t="s">
        <v>15</v>
      </c>
      <c r="B25" s="68"/>
      <c r="C25" s="68"/>
      <c r="D25" s="69"/>
      <c r="E25" s="13">
        <f t="shared" si="0"/>
        <v>7314391</v>
      </c>
      <c r="F25" s="13">
        <f>F9+F14+F18+F21</f>
        <v>7314391</v>
      </c>
      <c r="G25" s="13"/>
      <c r="H25" s="13"/>
      <c r="I25" s="13"/>
    </row>
    <row r="26" spans="1:9" s="8" customFormat="1" ht="22.5" customHeight="1">
      <c r="A26" s="17"/>
      <c r="B26" s="17"/>
      <c r="C26" s="17"/>
      <c r="D26" s="17"/>
      <c r="E26" s="18"/>
      <c r="F26" s="18"/>
      <c r="G26" s="18"/>
      <c r="H26" s="18"/>
      <c r="I26" s="18"/>
    </row>
    <row r="27" spans="1:9" s="8" customFormat="1" ht="22.5" customHeight="1">
      <c r="A27" s="17"/>
      <c r="B27" s="17"/>
      <c r="C27" s="17"/>
      <c r="D27" s="17"/>
      <c r="E27" s="18"/>
      <c r="F27" s="18"/>
      <c r="G27" s="18"/>
      <c r="H27" s="18"/>
      <c r="I27" s="18"/>
    </row>
    <row r="28" spans="1:9" s="8" customFormat="1" ht="22.5" customHeight="1">
      <c r="A28" s="17"/>
      <c r="B28" s="17"/>
      <c r="C28" s="17"/>
      <c r="D28" s="17"/>
      <c r="E28" s="19"/>
      <c r="F28" s="19"/>
      <c r="G28" s="19"/>
      <c r="H28" s="19"/>
      <c r="I28" s="19"/>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2">
    <mergeCell ref="E7:E8"/>
    <mergeCell ref="F7:F8"/>
    <mergeCell ref="A2:I2"/>
    <mergeCell ref="A4:E4"/>
    <mergeCell ref="A6:D6"/>
    <mergeCell ref="E6:I6"/>
    <mergeCell ref="I7:I8"/>
    <mergeCell ref="A25:D25"/>
    <mergeCell ref="G7:G8"/>
    <mergeCell ref="H7:H8"/>
    <mergeCell ref="A7:C7"/>
    <mergeCell ref="D7:D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28"/>
  <sheetViews>
    <sheetView zoomScale="85" zoomScaleNormal="85" zoomScalePageLayoutView="0" workbookViewId="0" topLeftCell="A1">
      <selection activeCell="A4" sqref="A4:E4"/>
    </sheetView>
  </sheetViews>
  <sheetFormatPr defaultColWidth="8.00390625" defaultRowHeight="14.25"/>
  <cols>
    <col min="1" max="3" width="6.25390625" style="11" customWidth="1"/>
    <col min="4" max="4" width="42.50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0" t="s">
        <v>55</v>
      </c>
      <c r="B2" s="60"/>
      <c r="C2" s="60"/>
      <c r="D2" s="60"/>
      <c r="E2" s="60"/>
      <c r="F2" s="60"/>
      <c r="G2" s="60"/>
    </row>
    <row r="3" spans="1:6" s="8" customFormat="1" ht="7.5" customHeight="1">
      <c r="A3" s="11"/>
      <c r="B3" s="11"/>
      <c r="C3" s="11"/>
      <c r="D3" s="11"/>
      <c r="E3" s="15"/>
      <c r="F3" s="15"/>
    </row>
    <row r="4" spans="1:7" s="8" customFormat="1" ht="18" customHeight="1">
      <c r="A4" s="64" t="s">
        <v>177</v>
      </c>
      <c r="B4" s="65"/>
      <c r="C4" s="65"/>
      <c r="D4" s="65"/>
      <c r="E4" s="65"/>
      <c r="F4" s="15"/>
      <c r="G4" s="9" t="s">
        <v>4</v>
      </c>
    </row>
    <row r="5" spans="1:6" s="8" customFormat="1" ht="7.5" customHeight="1">
      <c r="A5" s="4"/>
      <c r="B5" s="4"/>
      <c r="C5" s="4"/>
      <c r="D5" s="4"/>
      <c r="E5" s="15"/>
      <c r="F5" s="15"/>
    </row>
    <row r="6" spans="1:7" ht="24" customHeight="1">
      <c r="A6" s="62" t="s">
        <v>0</v>
      </c>
      <c r="B6" s="62"/>
      <c r="C6" s="62"/>
      <c r="D6" s="62"/>
      <c r="E6" s="62" t="s">
        <v>35</v>
      </c>
      <c r="F6" s="66"/>
      <c r="G6" s="66"/>
    </row>
    <row r="7" spans="1:7" ht="24" customHeight="1">
      <c r="A7" s="67" t="s">
        <v>20</v>
      </c>
      <c r="B7" s="68"/>
      <c r="C7" s="72"/>
      <c r="D7" s="62" t="s">
        <v>21</v>
      </c>
      <c r="E7" s="62" t="s">
        <v>15</v>
      </c>
      <c r="F7" s="70" t="s">
        <v>2</v>
      </c>
      <c r="G7" s="62" t="s">
        <v>3</v>
      </c>
    </row>
    <row r="8" spans="1:7" s="10" customFormat="1" ht="24" customHeight="1">
      <c r="A8" s="7" t="s">
        <v>16</v>
      </c>
      <c r="B8" s="7" t="s">
        <v>17</v>
      </c>
      <c r="C8" s="7" t="s">
        <v>19</v>
      </c>
      <c r="D8" s="62"/>
      <c r="E8" s="62"/>
      <c r="F8" s="71"/>
      <c r="G8" s="62"/>
    </row>
    <row r="9" spans="1:7" ht="24" customHeight="1">
      <c r="A9" s="7">
        <v>205</v>
      </c>
      <c r="B9" s="7"/>
      <c r="C9" s="7"/>
      <c r="D9" s="14" t="s">
        <v>108</v>
      </c>
      <c r="E9" s="13">
        <f>SUM(F9:G9)</f>
        <v>5918206</v>
      </c>
      <c r="F9" s="13">
        <v>5770786</v>
      </c>
      <c r="G9" s="13">
        <v>147420</v>
      </c>
    </row>
    <row r="10" spans="1:7" ht="24" customHeight="1">
      <c r="A10" s="7">
        <v>205</v>
      </c>
      <c r="B10" s="16" t="s">
        <v>109</v>
      </c>
      <c r="C10" s="16"/>
      <c r="D10" s="14" t="s">
        <v>110</v>
      </c>
      <c r="E10" s="13">
        <f aca="true" t="shared" si="0" ref="E10:E25">SUM(F10:G10)</f>
        <v>5770786</v>
      </c>
      <c r="F10" s="13">
        <v>5770786</v>
      </c>
      <c r="G10" s="13"/>
    </row>
    <row r="11" spans="1:7" ht="24" customHeight="1">
      <c r="A11" s="7">
        <v>205</v>
      </c>
      <c r="B11" s="16" t="s">
        <v>109</v>
      </c>
      <c r="C11" s="16" t="s">
        <v>111</v>
      </c>
      <c r="D11" s="14" t="s">
        <v>112</v>
      </c>
      <c r="E11" s="13">
        <f t="shared" si="0"/>
        <v>5770786</v>
      </c>
      <c r="F11" s="13">
        <v>5770786</v>
      </c>
      <c r="G11" s="13"/>
    </row>
    <row r="12" spans="1:7" ht="24" customHeight="1">
      <c r="A12" s="7">
        <v>205</v>
      </c>
      <c r="B12" s="16" t="s">
        <v>113</v>
      </c>
      <c r="C12" s="16"/>
      <c r="D12" s="14" t="s">
        <v>114</v>
      </c>
      <c r="E12" s="13">
        <f t="shared" si="0"/>
        <v>147420</v>
      </c>
      <c r="F12" s="13"/>
      <c r="G12" s="13">
        <v>147420</v>
      </c>
    </row>
    <row r="13" spans="1:7" ht="24" customHeight="1">
      <c r="A13" s="7">
        <v>205</v>
      </c>
      <c r="B13" s="16" t="s">
        <v>113</v>
      </c>
      <c r="C13" s="16" t="s">
        <v>115</v>
      </c>
      <c r="D13" s="14" t="s">
        <v>116</v>
      </c>
      <c r="E13" s="13">
        <f t="shared" si="0"/>
        <v>147420</v>
      </c>
      <c r="F13" s="13"/>
      <c r="G13" s="13">
        <v>147420</v>
      </c>
    </row>
    <row r="14" spans="1:7" ht="24" customHeight="1">
      <c r="A14" s="7">
        <v>208</v>
      </c>
      <c r="B14" s="16"/>
      <c r="C14" s="16"/>
      <c r="D14" s="14" t="s">
        <v>117</v>
      </c>
      <c r="E14" s="13">
        <f t="shared" si="0"/>
        <v>868737</v>
      </c>
      <c r="F14" s="13">
        <v>868737</v>
      </c>
      <c r="G14" s="13"/>
    </row>
    <row r="15" spans="1:7" ht="24" customHeight="1">
      <c r="A15" s="7">
        <v>208</v>
      </c>
      <c r="B15" s="16" t="s">
        <v>118</v>
      </c>
      <c r="C15" s="16"/>
      <c r="D15" s="14" t="s">
        <v>119</v>
      </c>
      <c r="E15" s="13">
        <f t="shared" si="0"/>
        <v>868737</v>
      </c>
      <c r="F15" s="13">
        <v>868737</v>
      </c>
      <c r="G15" s="13"/>
    </row>
    <row r="16" spans="1:7" ht="24" customHeight="1">
      <c r="A16" s="7">
        <v>208</v>
      </c>
      <c r="B16" s="16" t="s">
        <v>124</v>
      </c>
      <c r="C16" s="16" t="s">
        <v>124</v>
      </c>
      <c r="D16" s="14" t="s">
        <v>127</v>
      </c>
      <c r="E16" s="13">
        <f t="shared" si="0"/>
        <v>620527</v>
      </c>
      <c r="F16" s="13">
        <v>620527</v>
      </c>
      <c r="G16" s="13"/>
    </row>
    <row r="17" spans="1:7" ht="24" customHeight="1">
      <c r="A17" s="7">
        <v>208</v>
      </c>
      <c r="B17" s="16" t="s">
        <v>124</v>
      </c>
      <c r="C17" s="16" t="s">
        <v>125</v>
      </c>
      <c r="D17" s="14" t="s">
        <v>128</v>
      </c>
      <c r="E17" s="13">
        <f t="shared" si="0"/>
        <v>248210</v>
      </c>
      <c r="F17" s="13">
        <v>248210</v>
      </c>
      <c r="G17" s="13"/>
    </row>
    <row r="18" spans="1:7" ht="24" customHeight="1">
      <c r="A18" s="7">
        <v>210</v>
      </c>
      <c r="B18" s="16"/>
      <c r="C18" s="16"/>
      <c r="D18" s="14" t="s">
        <v>121</v>
      </c>
      <c r="E18" s="13">
        <f t="shared" si="0"/>
        <v>310263</v>
      </c>
      <c r="F18" s="13">
        <v>310263</v>
      </c>
      <c r="G18" s="13"/>
    </row>
    <row r="19" spans="1:7" ht="24" customHeight="1">
      <c r="A19" s="7">
        <v>210</v>
      </c>
      <c r="B19" s="16" t="s">
        <v>126</v>
      </c>
      <c r="C19" s="16"/>
      <c r="D19" s="14" t="s">
        <v>122</v>
      </c>
      <c r="E19" s="13">
        <f t="shared" si="0"/>
        <v>310263</v>
      </c>
      <c r="F19" s="13">
        <v>310263</v>
      </c>
      <c r="G19" s="13"/>
    </row>
    <row r="20" spans="1:7" ht="24" customHeight="1">
      <c r="A20" s="7">
        <v>210</v>
      </c>
      <c r="B20" s="16" t="s">
        <v>126</v>
      </c>
      <c r="C20" s="16" t="s">
        <v>120</v>
      </c>
      <c r="D20" s="14" t="s">
        <v>123</v>
      </c>
      <c r="E20" s="13">
        <f t="shared" si="0"/>
        <v>310263</v>
      </c>
      <c r="F20" s="13">
        <v>310263</v>
      </c>
      <c r="G20" s="13"/>
    </row>
    <row r="21" spans="1:7" s="8" customFormat="1" ht="24" customHeight="1">
      <c r="A21" s="7" t="s">
        <v>102</v>
      </c>
      <c r="B21" s="16"/>
      <c r="C21" s="16"/>
      <c r="D21" s="14" t="s">
        <v>103</v>
      </c>
      <c r="E21" s="13">
        <f t="shared" si="0"/>
        <v>217185</v>
      </c>
      <c r="F21" s="13">
        <v>217185</v>
      </c>
      <c r="G21" s="13"/>
    </row>
    <row r="22" spans="1:7" s="8" customFormat="1" ht="24" customHeight="1">
      <c r="A22" s="7" t="s">
        <v>102</v>
      </c>
      <c r="B22" s="16" t="s">
        <v>104</v>
      </c>
      <c r="C22" s="16"/>
      <c r="D22" s="14" t="s">
        <v>105</v>
      </c>
      <c r="E22" s="13">
        <f t="shared" si="0"/>
        <v>217185</v>
      </c>
      <c r="F22" s="13">
        <v>217185</v>
      </c>
      <c r="G22" s="13"/>
    </row>
    <row r="23" spans="1:7" s="8" customFormat="1" ht="24" customHeight="1">
      <c r="A23" s="7" t="s">
        <v>102</v>
      </c>
      <c r="B23" s="16" t="s">
        <v>104</v>
      </c>
      <c r="C23" s="16" t="s">
        <v>106</v>
      </c>
      <c r="D23" s="14" t="s">
        <v>107</v>
      </c>
      <c r="E23" s="13">
        <f t="shared" si="0"/>
        <v>217185</v>
      </c>
      <c r="F23" s="13">
        <v>217185</v>
      </c>
      <c r="G23" s="13"/>
    </row>
    <row r="24" spans="1:7" s="8" customFormat="1" ht="24" customHeight="1">
      <c r="A24" s="7"/>
      <c r="B24" s="16"/>
      <c r="C24" s="16"/>
      <c r="D24" s="14"/>
      <c r="E24" s="13"/>
      <c r="F24" s="13"/>
      <c r="G24" s="13"/>
    </row>
    <row r="25" spans="1:7" s="8" customFormat="1" ht="24" customHeight="1">
      <c r="A25" s="62" t="s">
        <v>15</v>
      </c>
      <c r="B25" s="62"/>
      <c r="C25" s="62"/>
      <c r="D25" s="62"/>
      <c r="E25" s="13">
        <f t="shared" si="0"/>
        <v>7314391</v>
      </c>
      <c r="F25" s="13">
        <f>F9+F14+F18+F21</f>
        <v>7166971</v>
      </c>
      <c r="G25" s="13">
        <f>G12</f>
        <v>147420</v>
      </c>
    </row>
    <row r="26" spans="1:7" s="8" customFormat="1" ht="22.5" customHeight="1">
      <c r="A26" s="17"/>
      <c r="B26" s="17"/>
      <c r="C26" s="17"/>
      <c r="D26" s="17"/>
      <c r="E26" s="18"/>
      <c r="F26" s="18"/>
      <c r="G26" s="18"/>
    </row>
    <row r="27" spans="1:7" s="8" customFormat="1" ht="22.5" customHeight="1">
      <c r="A27" s="17"/>
      <c r="B27" s="17"/>
      <c r="C27" s="17"/>
      <c r="D27" s="17"/>
      <c r="E27" s="18"/>
      <c r="F27" s="18"/>
      <c r="G27" s="18"/>
    </row>
    <row r="28" spans="1:7" s="8" customFormat="1" ht="22.5" customHeight="1">
      <c r="A28" s="17"/>
      <c r="B28" s="17"/>
      <c r="C28" s="17"/>
      <c r="D28" s="17"/>
      <c r="E28" s="19"/>
      <c r="F28" s="19"/>
      <c r="G28" s="19"/>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0">
    <mergeCell ref="A2:G2"/>
    <mergeCell ref="A4:E4"/>
    <mergeCell ref="A6:D6"/>
    <mergeCell ref="E6:G6"/>
    <mergeCell ref="G7:G8"/>
    <mergeCell ref="A25:D25"/>
    <mergeCell ref="A7:C7"/>
    <mergeCell ref="D7:D8"/>
    <mergeCell ref="E7:E8"/>
    <mergeCell ref="F7:F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21"/>
  <sheetViews>
    <sheetView zoomScale="85" zoomScaleNormal="85" zoomScalePageLayoutView="0" workbookViewId="0" topLeftCell="A1">
      <selection activeCell="B9" sqref="B9"/>
    </sheetView>
  </sheetViews>
  <sheetFormatPr defaultColWidth="8.00390625" defaultRowHeight="14.25"/>
  <cols>
    <col min="1" max="1" width="24.00390625" style="1" customWidth="1"/>
    <col min="2" max="2" width="17.50390625" style="1" customWidth="1"/>
    <col min="3" max="3" width="29.50390625" style="1" customWidth="1"/>
    <col min="4" max="6" width="17.50390625" style="1" customWidth="1"/>
    <col min="7" max="255" width="8.00390625" style="1" customWidth="1"/>
    <col min="256" max="16384" width="8.00390625" style="1" customWidth="1"/>
  </cols>
  <sheetData>
    <row r="1" ht="18" customHeight="1">
      <c r="F1" s="5"/>
    </row>
    <row r="2" spans="1:255" ht="22.5" customHeight="1">
      <c r="A2" s="60" t="s">
        <v>54</v>
      </c>
      <c r="B2" s="61"/>
      <c r="C2" s="61"/>
      <c r="D2" s="61"/>
      <c r="E2" s="61"/>
      <c r="F2" s="61"/>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
      <c r="B3" s="8"/>
      <c r="C3" s="8"/>
      <c r="D3" s="8"/>
      <c r="E3" s="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64" t="s">
        <v>177</v>
      </c>
      <c r="B4" s="65"/>
      <c r="C4" s="65"/>
      <c r="D4" s="25"/>
      <c r="E4" s="25"/>
      <c r="F4" s="9" t="s">
        <v>4</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
      <c r="C5" s="8"/>
      <c r="D5" s="8"/>
      <c r="E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3" customFormat="1" ht="24" customHeight="1">
      <c r="A6" s="62" t="s">
        <v>37</v>
      </c>
      <c r="B6" s="63"/>
      <c r="C6" s="62" t="s">
        <v>18</v>
      </c>
      <c r="D6" s="62"/>
      <c r="E6" s="62"/>
      <c r="F6" s="63"/>
    </row>
    <row r="7" spans="1:6" s="3" customFormat="1" ht="24" customHeight="1">
      <c r="A7" s="12" t="s">
        <v>0</v>
      </c>
      <c r="B7" s="12" t="s">
        <v>7</v>
      </c>
      <c r="C7" s="12" t="s">
        <v>0</v>
      </c>
      <c r="D7" s="12" t="s">
        <v>15</v>
      </c>
      <c r="E7" s="12" t="s">
        <v>25</v>
      </c>
      <c r="F7" s="2" t="s">
        <v>26</v>
      </c>
    </row>
    <row r="8" spans="1:6" s="3" customFormat="1" ht="24" customHeight="1">
      <c r="A8" s="6" t="s">
        <v>23</v>
      </c>
      <c r="B8" s="13">
        <v>7314391</v>
      </c>
      <c r="C8" s="14" t="s">
        <v>98</v>
      </c>
      <c r="D8" s="48">
        <f>E8</f>
        <v>5918206</v>
      </c>
      <c r="E8" s="13">
        <v>5918206</v>
      </c>
      <c r="F8" s="13"/>
    </row>
    <row r="9" spans="1:6" s="3" customFormat="1" ht="24" customHeight="1">
      <c r="A9" s="6" t="s">
        <v>24</v>
      </c>
      <c r="B9" s="13"/>
      <c r="C9" s="14" t="s">
        <v>99</v>
      </c>
      <c r="D9" s="48">
        <f>E9</f>
        <v>868737</v>
      </c>
      <c r="E9" s="13">
        <v>868737</v>
      </c>
      <c r="F9" s="13"/>
    </row>
    <row r="10" spans="1:6" s="3" customFormat="1" ht="24" customHeight="1">
      <c r="A10" s="26"/>
      <c r="B10" s="13"/>
      <c r="C10" s="14" t="s">
        <v>100</v>
      </c>
      <c r="D10" s="48">
        <f>E10</f>
        <v>310263</v>
      </c>
      <c r="E10" s="13">
        <v>310263</v>
      </c>
      <c r="F10" s="13"/>
    </row>
    <row r="11" spans="1:6" s="3" customFormat="1" ht="24" customHeight="1">
      <c r="A11" s="6"/>
      <c r="B11" s="13"/>
      <c r="C11" s="14" t="s">
        <v>101</v>
      </c>
      <c r="D11" s="48">
        <f>E11</f>
        <v>217185</v>
      </c>
      <c r="E11" s="13">
        <v>217185</v>
      </c>
      <c r="F11" s="13"/>
    </row>
    <row r="12" spans="1:6" s="3" customFormat="1" ht="24" customHeight="1">
      <c r="A12" s="6"/>
      <c r="B12" s="13"/>
      <c r="C12" s="14"/>
      <c r="D12" s="14"/>
      <c r="E12" s="14"/>
      <c r="F12" s="13"/>
    </row>
    <row r="13" spans="1:6" s="3" customFormat="1" ht="24" customHeight="1">
      <c r="A13" s="6"/>
      <c r="B13" s="13"/>
      <c r="C13" s="14"/>
      <c r="D13" s="14"/>
      <c r="E13" s="14"/>
      <c r="F13" s="13"/>
    </row>
    <row r="14" spans="1:6" s="3" customFormat="1" ht="24" customHeight="1">
      <c r="A14" s="6"/>
      <c r="B14" s="13"/>
      <c r="C14" s="14"/>
      <c r="D14" s="14"/>
      <c r="E14" s="14"/>
      <c r="F14" s="13"/>
    </row>
    <row r="15" spans="1:6" s="3" customFormat="1" ht="24" customHeight="1">
      <c r="A15" s="6"/>
      <c r="B15" s="13"/>
      <c r="C15" s="14"/>
      <c r="D15" s="14"/>
      <c r="E15" s="14"/>
      <c r="F15" s="13"/>
    </row>
    <row r="16" spans="1:6" s="3" customFormat="1" ht="24" customHeight="1">
      <c r="A16" s="6"/>
      <c r="B16" s="13"/>
      <c r="C16" s="14"/>
      <c r="D16" s="14"/>
      <c r="E16" s="14"/>
      <c r="F16" s="13"/>
    </row>
    <row r="17" spans="1:6" s="3" customFormat="1" ht="24" customHeight="1">
      <c r="A17" s="6"/>
      <c r="B17" s="13"/>
      <c r="C17" s="14"/>
      <c r="D17" s="14"/>
      <c r="E17" s="14"/>
      <c r="F17" s="13"/>
    </row>
    <row r="18" spans="1:6" s="3" customFormat="1" ht="24" customHeight="1">
      <c r="A18" s="6"/>
      <c r="B18" s="13"/>
      <c r="C18" s="14"/>
      <c r="D18" s="14"/>
      <c r="E18" s="14"/>
      <c r="F18" s="13"/>
    </row>
    <row r="19" spans="1:6" s="3" customFormat="1" ht="24" customHeight="1">
      <c r="A19" s="6"/>
      <c r="B19" s="13"/>
      <c r="C19" s="14"/>
      <c r="D19" s="14"/>
      <c r="E19" s="14"/>
      <c r="F19" s="13"/>
    </row>
    <row r="20" spans="1:6" s="3" customFormat="1" ht="24" customHeight="1">
      <c r="A20" s="6"/>
      <c r="B20" s="13"/>
      <c r="C20" s="14"/>
      <c r="D20" s="14"/>
      <c r="E20" s="14"/>
      <c r="F20" s="13"/>
    </row>
    <row r="21" spans="1:6" s="3" customFormat="1" ht="24" customHeight="1">
      <c r="A21" s="7" t="s">
        <v>13</v>
      </c>
      <c r="B21" s="13">
        <f>B8</f>
        <v>7314391</v>
      </c>
      <c r="C21" s="7" t="s">
        <v>14</v>
      </c>
      <c r="D21" s="49">
        <f>E21</f>
        <v>7314391</v>
      </c>
      <c r="E21" s="49">
        <f>SUM(E8:E20)</f>
        <v>7314391</v>
      </c>
      <c r="F21" s="13"/>
    </row>
    <row r="23" ht="15" customHeight="1"/>
  </sheetData>
  <sheetProtection/>
  <mergeCells count="4">
    <mergeCell ref="A2:F2"/>
    <mergeCell ref="A4:C4"/>
    <mergeCell ref="A6:B6"/>
    <mergeCell ref="C6:F6"/>
  </mergeCells>
  <printOptions horizontalCentered="1" verticalCentered="1"/>
  <pageMargins left="0.39" right="0.51" top="0.7480314960629921" bottom="0.748031496062992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28"/>
  <sheetViews>
    <sheetView zoomScale="85" zoomScaleNormal="85" zoomScalePageLayoutView="0" workbookViewId="0" topLeftCell="A1">
      <selection activeCell="F14" sqref="F14"/>
    </sheetView>
  </sheetViews>
  <sheetFormatPr defaultColWidth="8.00390625" defaultRowHeight="14.25"/>
  <cols>
    <col min="1" max="3" width="6.25390625" style="11" customWidth="1"/>
    <col min="4" max="4" width="43.1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0" t="s">
        <v>53</v>
      </c>
      <c r="B2" s="60"/>
      <c r="C2" s="60"/>
      <c r="D2" s="60"/>
      <c r="E2" s="60"/>
      <c r="F2" s="60"/>
      <c r="G2" s="60"/>
    </row>
    <row r="3" spans="1:6" s="8" customFormat="1" ht="7.5" customHeight="1">
      <c r="A3" s="11"/>
      <c r="B3" s="11"/>
      <c r="C3" s="11"/>
      <c r="D3" s="11"/>
      <c r="E3" s="15"/>
      <c r="F3" s="15"/>
    </row>
    <row r="4" spans="1:7" s="8" customFormat="1" ht="18" customHeight="1">
      <c r="A4" s="64" t="s">
        <v>177</v>
      </c>
      <c r="B4" s="65"/>
      <c r="C4" s="65"/>
      <c r="D4" s="65"/>
      <c r="E4" s="65"/>
      <c r="F4" s="15"/>
      <c r="G4" s="9" t="s">
        <v>4</v>
      </c>
    </row>
    <row r="5" spans="1:6" s="8" customFormat="1" ht="7.5" customHeight="1">
      <c r="A5" s="4"/>
      <c r="B5" s="4"/>
      <c r="C5" s="4"/>
      <c r="D5" s="4"/>
      <c r="E5" s="15"/>
      <c r="F5" s="15"/>
    </row>
    <row r="6" spans="1:7" ht="24" customHeight="1">
      <c r="A6" s="62" t="s">
        <v>0</v>
      </c>
      <c r="B6" s="62"/>
      <c r="C6" s="62"/>
      <c r="D6" s="62"/>
      <c r="E6" s="62" t="s">
        <v>32</v>
      </c>
      <c r="F6" s="66"/>
      <c r="G6" s="66"/>
    </row>
    <row r="7" spans="1:7" ht="24" customHeight="1">
      <c r="A7" s="67" t="s">
        <v>20</v>
      </c>
      <c r="B7" s="68"/>
      <c r="C7" s="72"/>
      <c r="D7" s="62" t="s">
        <v>21</v>
      </c>
      <c r="E7" s="62" t="s">
        <v>15</v>
      </c>
      <c r="F7" s="70" t="s">
        <v>2</v>
      </c>
      <c r="G7" s="62" t="s">
        <v>3</v>
      </c>
    </row>
    <row r="8" spans="1:7" s="10" customFormat="1" ht="24" customHeight="1">
      <c r="A8" s="7" t="s">
        <v>16</v>
      </c>
      <c r="B8" s="7" t="s">
        <v>17</v>
      </c>
      <c r="C8" s="7" t="s">
        <v>19</v>
      </c>
      <c r="D8" s="62"/>
      <c r="E8" s="62"/>
      <c r="F8" s="71"/>
      <c r="G8" s="62"/>
    </row>
    <row r="9" spans="1:7" ht="24" customHeight="1">
      <c r="A9" s="7">
        <v>205</v>
      </c>
      <c r="B9" s="7"/>
      <c r="C9" s="7"/>
      <c r="D9" s="14" t="s">
        <v>108</v>
      </c>
      <c r="E9" s="13">
        <f>SUM(F9:G9)</f>
        <v>5918206</v>
      </c>
      <c r="F9" s="13">
        <v>5770786</v>
      </c>
      <c r="G9" s="13">
        <v>147420</v>
      </c>
    </row>
    <row r="10" spans="1:7" ht="24" customHeight="1">
      <c r="A10" s="7">
        <v>205</v>
      </c>
      <c r="B10" s="16" t="s">
        <v>109</v>
      </c>
      <c r="C10" s="16"/>
      <c r="D10" s="14" t="s">
        <v>110</v>
      </c>
      <c r="E10" s="13">
        <f aca="true" t="shared" si="0" ref="E10:E25">SUM(F10:G10)</f>
        <v>5770786</v>
      </c>
      <c r="F10" s="13">
        <v>5770786</v>
      </c>
      <c r="G10" s="13"/>
    </row>
    <row r="11" spans="1:7" ht="24" customHeight="1">
      <c r="A11" s="7">
        <v>205</v>
      </c>
      <c r="B11" s="16" t="s">
        <v>109</v>
      </c>
      <c r="C11" s="16" t="s">
        <v>111</v>
      </c>
      <c r="D11" s="14" t="s">
        <v>112</v>
      </c>
      <c r="E11" s="13">
        <f t="shared" si="0"/>
        <v>5770786</v>
      </c>
      <c r="F11" s="13">
        <v>5770786</v>
      </c>
      <c r="G11" s="13"/>
    </row>
    <row r="12" spans="1:7" ht="24" customHeight="1">
      <c r="A12" s="7">
        <v>205</v>
      </c>
      <c r="B12" s="16" t="s">
        <v>113</v>
      </c>
      <c r="C12" s="16"/>
      <c r="D12" s="14" t="s">
        <v>114</v>
      </c>
      <c r="E12" s="13">
        <f t="shared" si="0"/>
        <v>147420</v>
      </c>
      <c r="F12" s="13"/>
      <c r="G12" s="13">
        <v>147420</v>
      </c>
    </row>
    <row r="13" spans="1:7" ht="24" customHeight="1">
      <c r="A13" s="7">
        <v>205</v>
      </c>
      <c r="B13" s="16" t="s">
        <v>113</v>
      </c>
      <c r="C13" s="16" t="s">
        <v>115</v>
      </c>
      <c r="D13" s="14" t="s">
        <v>116</v>
      </c>
      <c r="E13" s="13">
        <f t="shared" si="0"/>
        <v>147420</v>
      </c>
      <c r="F13" s="13"/>
      <c r="G13" s="13">
        <v>147420</v>
      </c>
    </row>
    <row r="14" spans="1:7" ht="24" customHeight="1">
      <c r="A14" s="7">
        <v>208</v>
      </c>
      <c r="B14" s="16"/>
      <c r="C14" s="16"/>
      <c r="D14" s="14" t="s">
        <v>117</v>
      </c>
      <c r="E14" s="13">
        <f t="shared" si="0"/>
        <v>868737</v>
      </c>
      <c r="F14" s="13">
        <v>868737</v>
      </c>
      <c r="G14" s="13"/>
    </row>
    <row r="15" spans="1:7" ht="24" customHeight="1">
      <c r="A15" s="7">
        <v>208</v>
      </c>
      <c r="B15" s="16" t="s">
        <v>118</v>
      </c>
      <c r="C15" s="16"/>
      <c r="D15" s="14" t="s">
        <v>119</v>
      </c>
      <c r="E15" s="13">
        <f t="shared" si="0"/>
        <v>868737</v>
      </c>
      <c r="F15" s="13">
        <v>868737</v>
      </c>
      <c r="G15" s="13"/>
    </row>
    <row r="16" spans="1:7" s="8" customFormat="1" ht="24" customHeight="1">
      <c r="A16" s="7">
        <v>208</v>
      </c>
      <c r="B16" s="16" t="s">
        <v>124</v>
      </c>
      <c r="C16" s="16" t="s">
        <v>124</v>
      </c>
      <c r="D16" s="14" t="s">
        <v>127</v>
      </c>
      <c r="E16" s="13">
        <f t="shared" si="0"/>
        <v>620527</v>
      </c>
      <c r="F16" s="13">
        <v>620527</v>
      </c>
      <c r="G16" s="13"/>
    </row>
    <row r="17" spans="1:7" s="8" customFormat="1" ht="24" customHeight="1">
      <c r="A17" s="7">
        <v>208</v>
      </c>
      <c r="B17" s="16" t="s">
        <v>124</v>
      </c>
      <c r="C17" s="16" t="s">
        <v>125</v>
      </c>
      <c r="D17" s="14" t="s">
        <v>128</v>
      </c>
      <c r="E17" s="13">
        <f t="shared" si="0"/>
        <v>248210</v>
      </c>
      <c r="F17" s="13">
        <v>248210</v>
      </c>
      <c r="G17" s="13"/>
    </row>
    <row r="18" spans="1:7" s="8" customFormat="1" ht="24" customHeight="1">
      <c r="A18" s="7">
        <v>210</v>
      </c>
      <c r="B18" s="16"/>
      <c r="C18" s="16"/>
      <c r="D18" s="14" t="s">
        <v>121</v>
      </c>
      <c r="E18" s="13">
        <f t="shared" si="0"/>
        <v>310263</v>
      </c>
      <c r="F18" s="13">
        <v>310263</v>
      </c>
      <c r="G18" s="13"/>
    </row>
    <row r="19" spans="1:7" s="8" customFormat="1" ht="24" customHeight="1">
      <c r="A19" s="7">
        <v>210</v>
      </c>
      <c r="B19" s="16" t="s">
        <v>126</v>
      </c>
      <c r="C19" s="16"/>
      <c r="D19" s="14" t="s">
        <v>122</v>
      </c>
      <c r="E19" s="13">
        <f t="shared" si="0"/>
        <v>310263</v>
      </c>
      <c r="F19" s="13">
        <v>310263</v>
      </c>
      <c r="G19" s="13"/>
    </row>
    <row r="20" spans="1:7" ht="24" customHeight="1">
      <c r="A20" s="7">
        <v>210</v>
      </c>
      <c r="B20" s="16" t="s">
        <v>126</v>
      </c>
      <c r="C20" s="16" t="s">
        <v>120</v>
      </c>
      <c r="D20" s="14" t="s">
        <v>123</v>
      </c>
      <c r="E20" s="13">
        <f t="shared" si="0"/>
        <v>310263</v>
      </c>
      <c r="F20" s="13">
        <v>310263</v>
      </c>
      <c r="G20" s="13"/>
    </row>
    <row r="21" spans="1:7" s="8" customFormat="1" ht="24" customHeight="1">
      <c r="A21" s="7" t="s">
        <v>102</v>
      </c>
      <c r="B21" s="16"/>
      <c r="C21" s="16"/>
      <c r="D21" s="14" t="s">
        <v>103</v>
      </c>
      <c r="E21" s="13">
        <f t="shared" si="0"/>
        <v>217185</v>
      </c>
      <c r="F21" s="13">
        <v>217185</v>
      </c>
      <c r="G21" s="13"/>
    </row>
    <row r="22" spans="1:7" s="8" customFormat="1" ht="24" customHeight="1">
      <c r="A22" s="7" t="s">
        <v>102</v>
      </c>
      <c r="B22" s="16" t="s">
        <v>104</v>
      </c>
      <c r="C22" s="16"/>
      <c r="D22" s="14" t="s">
        <v>105</v>
      </c>
      <c r="E22" s="13">
        <f t="shared" si="0"/>
        <v>217185</v>
      </c>
      <c r="F22" s="13">
        <v>217185</v>
      </c>
      <c r="G22" s="13"/>
    </row>
    <row r="23" spans="1:7" s="8" customFormat="1" ht="24" customHeight="1">
      <c r="A23" s="7" t="s">
        <v>102</v>
      </c>
      <c r="B23" s="16" t="s">
        <v>104</v>
      </c>
      <c r="C23" s="16" t="s">
        <v>106</v>
      </c>
      <c r="D23" s="14" t="s">
        <v>107</v>
      </c>
      <c r="E23" s="13">
        <f t="shared" si="0"/>
        <v>217185</v>
      </c>
      <c r="F23" s="13">
        <v>217185</v>
      </c>
      <c r="G23" s="13"/>
    </row>
    <row r="24" spans="1:7" s="8" customFormat="1" ht="24" customHeight="1">
      <c r="A24" s="7"/>
      <c r="B24" s="16"/>
      <c r="C24" s="16"/>
      <c r="D24" s="14"/>
      <c r="E24" s="13"/>
      <c r="F24" s="13"/>
      <c r="G24" s="13"/>
    </row>
    <row r="25" spans="1:7" s="8" customFormat="1" ht="24" customHeight="1">
      <c r="A25" s="62" t="s">
        <v>15</v>
      </c>
      <c r="B25" s="62"/>
      <c r="C25" s="62"/>
      <c r="D25" s="62"/>
      <c r="E25" s="13">
        <f t="shared" si="0"/>
        <v>7314391</v>
      </c>
      <c r="F25" s="13">
        <f>F9+F14+F18+F21</f>
        <v>7166971</v>
      </c>
      <c r="G25" s="13">
        <f>G12</f>
        <v>147420</v>
      </c>
    </row>
    <row r="26" spans="1:7" s="8" customFormat="1" ht="22.5" customHeight="1">
      <c r="A26" s="17"/>
      <c r="B26" s="17"/>
      <c r="C26" s="17"/>
      <c r="D26" s="17"/>
      <c r="E26" s="18"/>
      <c r="F26" s="18"/>
      <c r="G26" s="18"/>
    </row>
    <row r="27" spans="1:7" s="8" customFormat="1" ht="22.5" customHeight="1">
      <c r="A27" s="17"/>
      <c r="B27" s="17"/>
      <c r="C27" s="17"/>
      <c r="D27" s="17"/>
      <c r="E27" s="18"/>
      <c r="F27" s="18"/>
      <c r="G27" s="18"/>
    </row>
    <row r="28" spans="1:7" s="8" customFormat="1" ht="22.5" customHeight="1">
      <c r="A28" s="17"/>
      <c r="B28" s="17"/>
      <c r="C28" s="17"/>
      <c r="D28" s="17"/>
      <c r="E28" s="19"/>
      <c r="F28" s="19"/>
      <c r="G28" s="19"/>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0">
    <mergeCell ref="A7:C7"/>
    <mergeCell ref="A25:D25"/>
    <mergeCell ref="A2:G2"/>
    <mergeCell ref="A6:D6"/>
    <mergeCell ref="E6:G6"/>
    <mergeCell ref="D7:D8"/>
    <mergeCell ref="E7:E8"/>
    <mergeCell ref="F7:F8"/>
    <mergeCell ref="G7:G8"/>
    <mergeCell ref="A4:E4"/>
  </mergeCells>
  <printOptions horizontalCentered="1"/>
  <pageMargins left="0.7480314960629921" right="0.7480314960629921" top="0.7480314960629921" bottom="0.748031496062992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2017-02-24T06:58:30Z</cp:lastPrinted>
  <dcterms:created xsi:type="dcterms:W3CDTF">2010-12-06T08:10:01Z</dcterms:created>
  <dcterms:modified xsi:type="dcterms:W3CDTF">2017-02-24T12:22:03Z</dcterms:modified>
  <cp:category/>
  <cp:version/>
  <cp:contentType/>
  <cp:contentStatus/>
</cp:coreProperties>
</file>