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2300" activeTab="1"/>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'单位一般公共预算拨款表'!$5:$7</definedName>
  </definedNames>
  <calcPr fullCalcOnLoad="1"/>
</workbook>
</file>

<file path=xl/sharedStrings.xml><?xml version="1.0" encoding="utf-8"?>
<sst xmlns="http://schemas.openxmlformats.org/spreadsheetml/2006/main" count="453" uniqueCount="242">
  <si>
    <t>上海市青浦区重固成人中等文化技术学校2017年度单位预算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</si>
  <si>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</si>
  <si>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</si>
  <si>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上海市青浦区重固成人中等文化技术学校主要职能</t>
  </si>
  <si>
    <t xml:space="preserve">    上海市青浦区重固成人中等文化技术学校主要职能包括：
    重固成校建制与1993年12月，2002年9月与原香花成校合并，学校现址为重固镇大街999号，建筑面积2071平方米，现有专职教师8名，本科率100%，双师型率62.5%，年平均社区培训量15000人次以上。           近年来，学校以“立足社区谋发展，服务社区创特色”为办学宗旨，积极实施国家、全市以及本区“中长期教育改革和发展规划纲要；以“坚持教育需求与教育引领相结合，教育服务与互惠开放相结合”为办学原则；以“追求品质、追求个性、追求和谐”为办学目标，坚持以“市场需求”为导向，以社区老年教育为特色，以“走近福泉山”系列主题教育活动为杠杆，以“泉”系列学校型团队建设为新的发展制高点，逐步构建和推进了与当前区域学习型社区建设相匹配的终身教育的实践框架，努力把学校办成一所办学思想端正、师资队伍优化、校舍布局合理、校风健康优良、质量全面提高的学校，办出让重固人民称心满意的家门口的成人教育。学校的业务范围包括：为成人提供中专学历教育服务；开展相关专业培训并对区域学习型社区建设提供相关的社会服务等。
</t>
  </si>
  <si>
    <t>上海市青浦区重固成人中等文化技术学校机构设置</t>
  </si>
  <si>
    <t xml:space="preserve">     根据上述职责和学校管理的需要，上海市青浦区重固成人中等文化技术学校由校长（书记）、行政办主任、培训处主任、事务办主任4人组成学校领导班子。学校实行校长负责制。校长是学校的法定代表人，对外代表学校，对内全面负责学校的教育教学和行政管理工作。学校党组织发挥政治核心作用。学校依靠党组织，依法保障学校民主管理、民主监督的落实，维护教职工的合法权益。 学校内部设置行政办、培训处（下设报名处）、事务办等职能部门，分别承担相应的管理职能。行政办：在校长的领导下，全面负责学校行政办的日常工作；做好对教职工“德、识、绩、能、廉”的年度考核评估工作；做好教职工专业技术职务的评聘工作；负责人事管理，培训进修资料的管理等。培训处：在学校办学理念的指导下，制定好学校办学规划和每年度办学计划，且落实在具体工作中；指导本校专职教师加强课题研究及专业发展，提高教学质量；认真负责做好学校学籍管理及全镇成人教育的统计上报工作等。事务办：严格贯彻执行各项财务政策和制度，遵守财经纪律，把好财务管理关，合理使用学校各项经费；保证教学工作的物资设备需要，做好日常各类财产、设备及其它物品的保管、登记和维修工作；做好学校安全保卫工作等。</t>
  </si>
  <si>
    <t>上海市青浦区重固成人中等文化技术学校2017年部门预算编制说明</t>
  </si>
  <si>
    <t xml:space="preserve">    2017年，上海市青浦区重固成人中等文化技术学校算支出总额230.41万元，其中：财政拨款支出预算230.41万元。财政拨款支出预算中，一般公共预算拨款支出预算230.41万元，政府性基金拨款支出预算0万元。财政拨款支出主要内容如下：</t>
  </si>
  <si>
    <t xml:space="preserve">    1. “教育支出”科目178.32万元，主要用于教育各类支出</t>
  </si>
  <si>
    <t xml:space="preserve">    2. “社会保障支出”科目33.17万元，主要用于本单位在职人员缴纳养老保障费与职业年金的支出，以及单位离退休人员的经费支出。</t>
  </si>
  <si>
    <t xml:space="preserve">    3. “医疗卫生和计划生育支出”科目11.13万元，主要用于单位在职人员缴纳基本医疗保险费的支出</t>
  </si>
  <si>
    <t xml:space="preserve">    4. “住房保障支出”科目7.79万元，主要用于单位职工缴纳的住房公积金支出</t>
  </si>
  <si>
    <t>2017年预算单位财务收支预算总表</t>
  </si>
  <si>
    <t>编制单位：上海市青浦区重固成人中等文化技术学校</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</si>
  <si>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</si>
  <si>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</si>
  <si>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</si>
  <si>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</si>
  <si>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</si>
  <si>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</si>
  <si>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</si>
  <si>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</si>
  <si>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二、社会保障和就业支出</t>
  </si>
  <si>
    <r>
      <t>2</t>
    </r>
    <r>
      <rPr>
        <sz val="12"/>
        <rFont val="宋体"/>
        <family val="0"/>
      </rPr>
      <t xml:space="preserve">. </t>
    </r>
    <r>
      <rPr>
        <sz val="12"/>
        <rFont val="宋体"/>
        <family val="0"/>
      </rPr>
      <t>政府性基金</t>
    </r>
  </si>
  <si>
    <t>三、医疗卫生与计划生育支出</t>
  </si>
  <si>
    <t>二、事业收入</t>
  </si>
  <si>
    <t>四、住房保障支出</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</si>
  <si>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</si>
  <si>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</si>
  <si>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</si>
  <si>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</si>
  <si>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</si>
  <si>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</si>
  <si>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</si>
  <si>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</si>
  <si>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</si>
  <si>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</si>
  <si>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</si>
  <si>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</si>
  <si>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</si>
  <si>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</si>
  <si>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</si>
  <si>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</si>
  <si>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教育支出</t>
  </si>
  <si>
    <r>
      <t>0</t>
    </r>
    <r>
      <rPr>
        <sz val="11"/>
        <rFont val="宋体"/>
        <family val="0"/>
      </rPr>
      <t>4</t>
    </r>
  </si>
  <si>
    <t>成人教育</t>
  </si>
  <si>
    <t>02</t>
  </si>
  <si>
    <t>成人中等教育</t>
  </si>
  <si>
    <t>09</t>
  </si>
  <si>
    <t>教育费附加安排的支出</t>
  </si>
  <si>
    <r>
      <t>9</t>
    </r>
    <r>
      <rPr>
        <sz val="11"/>
        <rFont val="宋体"/>
        <family val="0"/>
      </rPr>
      <t>99</t>
    </r>
  </si>
  <si>
    <t xml:space="preserve">  其他教育费附加安排的支出</t>
  </si>
  <si>
    <t>社会保障和就业支出</t>
  </si>
  <si>
    <t>05</t>
  </si>
  <si>
    <t>行政事业单位离退休</t>
  </si>
  <si>
    <t xml:space="preserve">  事业单位离退休</t>
  </si>
  <si>
    <t xml:space="preserve">  机关事业单位基本养老保险缴费支出</t>
  </si>
  <si>
    <t>06</t>
  </si>
  <si>
    <t xml:space="preserve">  机关事业单位职业年金缴费支出</t>
  </si>
  <si>
    <t>医疗卫生与计划生育支出</t>
  </si>
  <si>
    <t>医疗保障</t>
  </si>
  <si>
    <t xml:space="preserve">  事业单位医疗</t>
  </si>
  <si>
    <t>住房保障支出</t>
  </si>
  <si>
    <t>住房改革支出</t>
  </si>
  <si>
    <t>01</t>
  </si>
  <si>
    <t xml:space="preserve">  住房公积金</t>
  </si>
  <si>
    <t>合   计</t>
  </si>
  <si>
    <t>2017年预算单位支出预算总表</t>
  </si>
  <si>
    <t>支出预算</t>
  </si>
  <si>
    <t>基本支出</t>
  </si>
  <si>
    <t>项目支出</t>
  </si>
  <si>
    <t>99</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</si>
  <si>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</si>
  <si>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</si>
  <si>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</si>
  <si>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</si>
  <si>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</si>
  <si>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</si>
  <si>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</si>
  <si>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</si>
  <si>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</si>
  <si>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</si>
  <si>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t>其他支出</t>
  </si>
  <si>
    <r>
      <t>0</t>
    </r>
    <r>
      <rPr>
        <sz val="12"/>
        <rFont val="宋体"/>
        <family val="0"/>
      </rPr>
      <t>8</t>
    </r>
  </si>
  <si>
    <t>彩票发行销售机构业务费安排的支出</t>
  </si>
  <si>
    <r>
      <t>0</t>
    </r>
    <r>
      <rPr>
        <sz val="12"/>
        <rFont val="宋体"/>
        <family val="0"/>
      </rPr>
      <t>4</t>
    </r>
  </si>
  <si>
    <t>福利彩票销售机构的业务费支出</t>
  </si>
  <si>
    <t>…</t>
  </si>
  <si>
    <t>2017年预算单位一般公共预算基本支出经济分类预算表</t>
  </si>
  <si>
    <t>一般公共预算基本支出</t>
  </si>
  <si>
    <t>经济分类科目编码</t>
  </si>
  <si>
    <t>经济分类科目名称</t>
  </si>
  <si>
    <t>人员经费</t>
  </si>
  <si>
    <t>公用经费</t>
  </si>
  <si>
    <t>301</t>
  </si>
  <si>
    <t/>
  </si>
  <si>
    <t>工资福利支出</t>
  </si>
  <si>
    <t>基本工资</t>
  </si>
  <si>
    <t>津贴补贴</t>
  </si>
  <si>
    <t>03</t>
  </si>
  <si>
    <t>奖金</t>
  </si>
  <si>
    <t>04</t>
  </si>
  <si>
    <t>社会保障缴费</t>
  </si>
  <si>
    <t>伙食补助费</t>
  </si>
  <si>
    <t>07</t>
  </si>
  <si>
    <t>绩效工资</t>
  </si>
  <si>
    <t>08</t>
  </si>
  <si>
    <t>机关事业单位基本养老保险缴费</t>
  </si>
  <si>
    <t>职业年金缴费</t>
  </si>
  <si>
    <t>其他工资福利支出</t>
  </si>
  <si>
    <t>302</t>
  </si>
  <si>
    <t>商品和服务支出</t>
  </si>
  <si>
    <t>办公费</t>
  </si>
  <si>
    <t>印刷费</t>
  </si>
  <si>
    <t>咨询费</t>
  </si>
  <si>
    <t>手续费</t>
  </si>
  <si>
    <t>水费</t>
  </si>
  <si>
    <t>电费</t>
  </si>
  <si>
    <t>邮电费</t>
  </si>
  <si>
    <t>物业管理费</t>
  </si>
  <si>
    <t>11</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</si>
  <si>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</si>
  <si>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</si>
  <si>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</si>
  <si>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</si>
  <si>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</si>
  <si>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</si>
  <si>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</si>
  <si>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</si>
  <si>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</si>
  <si>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</si>
  <si>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</si>
  <si>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</si>
  <si>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</si>
  <si>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</si>
  <si>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</si>
  <si>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</si>
  <si>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</si>
  <si>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</si>
  <si>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</si>
  <si>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</si>
  <si>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职工教育经费</t>
  </si>
  <si>
    <t>30</t>
  </si>
  <si>
    <t>职工福利费</t>
  </si>
  <si>
    <t>31</t>
  </si>
  <si>
    <t>特定公用经费</t>
  </si>
  <si>
    <t>其他商品和服务支出</t>
  </si>
  <si>
    <t>303</t>
  </si>
  <si>
    <t>对个人和家庭的补助</t>
  </si>
  <si>
    <t>离休费</t>
  </si>
  <si>
    <t>退休费</t>
  </si>
  <si>
    <t>住房公积金</t>
  </si>
  <si>
    <t>购房补贴</t>
  </si>
  <si>
    <t>其他对个人和家庭的补助支出</t>
  </si>
  <si>
    <t>310</t>
  </si>
  <si>
    <t>其他资本性支出</t>
  </si>
  <si>
    <t>办公设备购置费</t>
  </si>
  <si>
    <t>专用设备购置费</t>
  </si>
  <si>
    <t>2017年上海市青浦区重固成人中等文化技术学校“三公”经费和机关运行经费预算情况表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</si>
  <si>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</si>
  <si>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</si>
  <si>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</si>
  <si>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</si>
  <si>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</si>
  <si>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</si>
  <si>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</si>
  <si>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</si>
  <si>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</si>
  <si>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一、“三公”经费预算</t>
  </si>
  <si>
    <t xml:space="preserve">因公出国（境）费预算0万元，比2016年预算减少0万元，主要原因是根据区财政2017年部门预算编制要求，该经费预算从2017年起由区外事办统一安排。 </t>
  </si>
  <si>
    <t>公务接待费预算1万元，主要安排教研活动、专项检查接待交流等执行公务或开展业务所需伙食费等支出。比2016年预算减少0万元，主要原因是严格执行中央“八项”规定、国务院“约法三章”及《党政机关厉行节约反对浪费》条例要求，压缩公务接待费。</t>
  </si>
  <si>
    <t xml:space="preserve">公务用车购置及运行费预算0万元，主要是截止2016年12月31日，上海市青浦区重固成人中等文化技术学校无公务车辆。 </t>
  </si>
  <si>
    <t>二、机关运行经费预算</t>
  </si>
  <si>
    <t>机关运行经费是指行政单位和参照公务员法管理的事业单位使用一般公共预算财政拨款安排的基本支出中的日常公用经费支出，上海市青浦区重固成人中等文化技术学校2017年度机关运行经费财政拨款预算0万元。</t>
  </si>
  <si>
    <t>（说明：上海市青浦区重固成人中等文化技术学校2017年度未安排机关运行经费预算。）</t>
  </si>
  <si>
    <t xml:space="preserve">    三、政府采购情况
    2017年度本单位政府采购预算1.48万元，其中：政府采购货物预算1.48万元、政府采购工程预算0万元、政府采购服务预算0万元。
    2017年度本单位面向中小企业预留政府采购项目预算金额0.88万元，其中：面向小微企业预留政府采购项目预算金额0.53万元。</t>
  </si>
  <si>
    <t xml:space="preserve">    四、预算绩效情况
    2017年度，本单位实行绩效目标管理的项目1个，涉及预算金额17.1万元。重点支出项目绩效目标见《绩效目标申报表》。</t>
  </si>
  <si>
    <t>上海市财政支出项目绩效目标申报表</t>
  </si>
  <si>
    <t>(2017年 )</t>
  </si>
  <si>
    <t>申报单位名称：（盖章）上海市青浦区重固成人中等文化技术学校</t>
  </si>
  <si>
    <t>项目名称</t>
  </si>
  <si>
    <t>成教经费</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</si>
  <si>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</si>
  <si>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</si>
  <si>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</si>
  <si>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</si>
  <si>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</si>
  <si>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</si>
  <si>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联系人</t>
  </si>
  <si>
    <t>联系电话</t>
  </si>
  <si>
    <t>开始时间</t>
  </si>
  <si>
    <t>结束时间</t>
  </si>
  <si>
    <t>项目概况</t>
  </si>
  <si>
    <t>充分发挥成人学校的优势，通过多渠道方式教育和引导社区内居民健康快乐成长。</t>
  </si>
  <si>
    <t>立项依据</t>
  </si>
  <si>
    <t>成人学校在引导和推动居民生活方式等方面具有积极的意义。</t>
  </si>
  <si>
    <t>项目设立的必要性</t>
  </si>
  <si>
    <t>提升重固镇人民整体文化素养，充实人民生活</t>
  </si>
  <si>
    <t>保证项目实施的制度、措施</t>
  </si>
  <si>
    <t>及时办班，开展教学活动</t>
  </si>
  <si>
    <t>项目总预算（元）</t>
  </si>
  <si>
    <t>项目当年预算（元）</t>
  </si>
  <si>
    <t>同名项目上年预算额（元）</t>
  </si>
  <si>
    <t>同名项目上年预算执行数（元）</t>
  </si>
  <si>
    <t>子项目名称</t>
  </si>
  <si>
    <t>预算金额（元）</t>
  </si>
  <si>
    <t>项目当年投入资金构成</t>
  </si>
  <si>
    <t>项目实施计划</t>
  </si>
  <si>
    <t>宣传、实施、监督</t>
  </si>
  <si>
    <t>项目总目标</t>
  </si>
  <si>
    <t>提升重固的文化氛围</t>
  </si>
  <si>
    <t>年度绩效目标</t>
  </si>
  <si>
    <t>使重固人民安居乐业</t>
  </si>
  <si>
    <t>分解目标</t>
  </si>
  <si>
    <t>分解目标内容</t>
  </si>
  <si>
    <t>绩效指标</t>
  </si>
  <si>
    <t>指标目标值</t>
  </si>
  <si>
    <t>投入和管理目标</t>
  </si>
  <si>
    <t>资金使用合理性</t>
  </si>
  <si>
    <t>合理</t>
  </si>
  <si>
    <t>区级资金到位率</t>
  </si>
  <si>
    <t>专款专用率</t>
  </si>
  <si>
    <t>产出目标</t>
  </si>
  <si>
    <t>活动举办率</t>
  </si>
  <si>
    <t>活动地区覆盖情况</t>
  </si>
  <si>
    <t>广泛</t>
  </si>
  <si>
    <t>活动举办及时性</t>
  </si>
  <si>
    <t>及时</t>
  </si>
  <si>
    <t>效果目标</t>
  </si>
  <si>
    <t>活动参与人数</t>
  </si>
  <si>
    <t>n个</t>
  </si>
  <si>
    <t>群众满意度</t>
  </si>
  <si>
    <t>影响力目标</t>
  </si>
  <si>
    <t>长效管理制度健全性</t>
  </si>
  <si>
    <t>健全</t>
  </si>
  <si>
    <t>宣传覆盖率</t>
  </si>
  <si>
    <t>备注</t>
  </si>
  <si>
    <t>上海市青浦区重固成人中等文化技术学校2017年“三公”经费财政拨款预算为1万元，包括本单位以及下属0家与市级财政有经费领拨关系的预算单位使用市级财政拨款预算安排的因公出国（境）费、公务接待费、公务用车购置及运行费，与2016年预算持平。 其中：</t>
  </si>
  <si>
    <t>盛海林</t>
  </si>
  <si>
    <t>吴永芳</t>
  </si>
  <si>
    <r>
      <t>填报单位负责人（签名）：盛海林       填报人： 吴永芳      填报日期：</t>
    </r>
    <r>
      <rPr>
        <sz val="11"/>
        <color indexed="8"/>
        <rFont val="宋体"/>
        <family val="0"/>
      </rPr>
      <t>2016.2.25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</si>
</sst>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Red]\(#,##0\)"/>
  </numFmts>
  <fonts count="61">
    <font>
      <sz val="12"/>
      <name val="宋体"/>
      <family val="0"/>
    </font>
    <font>
      <sz val="11"/>
      <color indexed="8"/>
      <name val="宋体"/>
      <family val="0"/>
    </font>
    <font>
      <b/>
      <sz val="20"/>
      <color indexed="8"/>
      <name val="宋体"/>
      <family val="0"/>
    </font>
    <font>
      <sz val="12"/>
      <name val="楷体_GB2312"/>
      <family val="3"/>
    </font>
    <font>
      <b/>
      <sz val="14"/>
      <name val="宋体"/>
      <family val="0"/>
    </font>
    <font>
      <sz val="15"/>
      <name val="仿宋_GB2312"/>
      <family val="3"/>
    </font>
    <font>
      <sz val="15"/>
      <name val="黑体"/>
      <family val="3"/>
    </font>
    <font>
      <sz val="14"/>
      <name val="宋体"/>
      <family val="0"/>
    </font>
    <font>
      <sz val="14"/>
      <name val="黑体"/>
      <family val="3"/>
    </font>
    <font>
      <sz val="18"/>
      <name val="宋体"/>
      <family val="0"/>
    </font>
    <font>
      <b/>
      <sz val="12"/>
      <name val="宋体"/>
      <family val="0"/>
    </font>
    <font>
      <sz val="11"/>
      <name val="宋体"/>
      <family val="0"/>
    </font>
    <font>
      <b/>
      <sz val="11"/>
      <name val="宋体"/>
      <family val="0"/>
    </font>
    <font>
      <sz val="10"/>
      <name val="宋体"/>
      <family val="0"/>
    </font>
    <font>
      <sz val="16"/>
      <name val="宋体"/>
      <family val="0"/>
    </font>
    <font>
      <b/>
      <sz val="24"/>
      <name val="宋体"/>
      <family val="0"/>
    </font>
    <font>
      <b/>
      <sz val="16"/>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60"/>
      <name val="宋体"/>
      <family val="0"/>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C00000"/>
      <name val="宋体"/>
      <family val="0"/>
    </font>
    <font>
      <sz val="16"/>
      <color theme="1"/>
      <name val="宋体"/>
      <family val="0"/>
    </font>
    <font>
      <sz val="16"/>
      <name val="Cambria"/>
      <family val="0"/>
    </font>
    <font>
      <sz val="1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8"/>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4" applyNumberFormat="0" applyFill="0" applyAlignment="0" applyProtection="0"/>
    <xf numFmtId="0" fontId="1" fillId="23" borderId="0" applyNumberFormat="0" applyBorder="0" applyAlignment="0" applyProtection="0"/>
    <xf numFmtId="0" fontId="1" fillId="24" borderId="0" applyNumberFormat="0" applyBorder="0" applyAlignment="0" applyProtection="0"/>
    <xf numFmtId="0" fontId="48" fillId="25" borderId="5" applyNumberFormat="0" applyAlignment="0" applyProtection="0"/>
    <xf numFmtId="0" fontId="49" fillId="26"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54" fillId="25" borderId="8" applyNumberFormat="0" applyAlignment="0" applyProtection="0"/>
    <xf numFmtId="0" fontId="55" fillId="30" borderId="5" applyNumberFormat="0" applyAlignment="0" applyProtection="0"/>
    <xf numFmtId="0" fontId="56" fillId="0" borderId="0" applyNumberFormat="0" applyFill="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0" fillId="37" borderId="9" applyNumberFormat="0" applyFont="0" applyAlignment="0" applyProtection="0"/>
  </cellStyleXfs>
  <cellXfs count="146">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57" fillId="0" borderId="0" xfId="0" applyFont="1" applyAlignment="1">
      <alignment vertical="center"/>
    </xf>
    <xf numFmtId="0" fontId="4"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7" fillId="0" borderId="0" xfId="0" applyFont="1" applyAlignment="1">
      <alignment horizontal="righ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13" xfId="0" applyFont="1" applyBorder="1" applyAlignment="1">
      <alignment horizontal="center" vertical="center"/>
    </xf>
    <xf numFmtId="0" fontId="0"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1" fillId="0" borderId="0" xfId="0" applyFont="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left" vertical="center" wrapText="1"/>
    </xf>
    <xf numFmtId="176" fontId="12" fillId="0" borderId="12" xfId="0" applyNumberFormat="1" applyFont="1" applyBorder="1" applyAlignment="1">
      <alignment horizontal="right" vertical="center" wrapText="1"/>
    </xf>
    <xf numFmtId="0" fontId="11" fillId="0" borderId="12" xfId="0" applyFont="1" applyBorder="1" applyAlignment="1">
      <alignment horizontal="center" vertical="center"/>
    </xf>
    <xf numFmtId="49" fontId="11" fillId="0" borderId="12" xfId="0" applyNumberFormat="1" applyFont="1" applyBorder="1" applyAlignment="1">
      <alignment horizontal="center" vertical="center"/>
    </xf>
    <xf numFmtId="0" fontId="11" fillId="0" borderId="12" xfId="0" applyFont="1" applyBorder="1" applyAlignment="1">
      <alignment horizontal="left" vertical="center" wrapText="1"/>
    </xf>
    <xf numFmtId="176" fontId="11" fillId="0" borderId="12" xfId="0" applyNumberFormat="1" applyFont="1" applyBorder="1" applyAlignment="1">
      <alignment horizontal="right" vertical="center" wrapText="1"/>
    </xf>
    <xf numFmtId="0" fontId="11" fillId="0" borderId="12" xfId="0" applyFont="1" applyBorder="1" applyAlignment="1">
      <alignment vertical="center"/>
    </xf>
    <xf numFmtId="0" fontId="11" fillId="0" borderId="12" xfId="0" applyFont="1" applyBorder="1" applyAlignment="1">
      <alignment horizontal="left" vertical="center"/>
    </xf>
    <xf numFmtId="177" fontId="11" fillId="0" borderId="12" xfId="0" applyNumberFormat="1" applyFont="1" applyBorder="1" applyAlignment="1">
      <alignment horizontal="right" vertical="center" wrapText="1"/>
    </xf>
    <xf numFmtId="176" fontId="11" fillId="0" borderId="12" xfId="0" applyNumberFormat="1" applyFont="1" applyBorder="1" applyAlignment="1">
      <alignment horizontal="right" vertical="center"/>
    </xf>
    <xf numFmtId="0" fontId="12" fillId="0" borderId="12" xfId="0" applyFont="1" applyBorder="1" applyAlignment="1">
      <alignment vertical="center"/>
    </xf>
    <xf numFmtId="0" fontId="0" fillId="0" borderId="0" xfId="0" applyFont="1" applyAlignment="1">
      <alignment horizontal="center" vertical="center"/>
    </xf>
    <xf numFmtId="0" fontId="0" fillId="0" borderId="0" xfId="0" applyAlignment="1">
      <alignment horizontal="right"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1" applyNumberFormat="1" applyFont="1" applyFill="1" applyBorder="1" applyAlignment="1">
      <alignment horizontal="right" vertical="center"/>
    </xf>
    <xf numFmtId="176" fontId="12" fillId="0" borderId="12" xfId="0" applyNumberFormat="1" applyFont="1" applyBorder="1" applyAlignment="1">
      <alignment horizontal="right" vertical="center"/>
    </xf>
    <xf numFmtId="49" fontId="12" fillId="0" borderId="12"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lignment vertical="center"/>
    </xf>
    <xf numFmtId="0" fontId="0" fillId="0" borderId="15" xfId="0" applyFont="1" applyBorder="1" applyAlignment="1">
      <alignment horizontal="center" vertical="center" wrapText="1"/>
    </xf>
    <xf numFmtId="0" fontId="0" fillId="0" borderId="12" xfId="0" applyFont="1" applyBorder="1" applyAlignment="1">
      <alignment horizontal="left" vertical="center"/>
    </xf>
    <xf numFmtId="178" fontId="0" fillId="0" borderId="12" xfId="0" applyNumberFormat="1" applyFont="1" applyBorder="1" applyAlignment="1">
      <alignment horizontal="right" vertical="center" wrapText="1"/>
    </xf>
    <xf numFmtId="0" fontId="13" fillId="0" borderId="12" xfId="0" applyFont="1" applyBorder="1" applyAlignment="1">
      <alignment vertical="center"/>
    </xf>
    <xf numFmtId="178" fontId="0" fillId="0" borderId="12" xfId="0" applyNumberFormat="1" applyFont="1" applyBorder="1" applyAlignment="1">
      <alignment horizontal="right" vertical="center"/>
    </xf>
    <xf numFmtId="178" fontId="0" fillId="0" borderId="12" xfId="0" applyNumberFormat="1" applyFont="1" applyBorder="1" applyAlignment="1">
      <alignment horizontal="center" vertical="center"/>
    </xf>
    <xf numFmtId="176" fontId="0" fillId="0" borderId="12" xfId="51" applyNumberFormat="1" applyFont="1" applyFill="1" applyBorder="1" applyAlignment="1">
      <alignment horizontal="right" vertical="center"/>
    </xf>
    <xf numFmtId="0" fontId="14" fillId="0" borderId="0" xfId="0" applyFont="1" applyAlignment="1">
      <alignment vertical="center" wrapText="1"/>
    </xf>
    <xf numFmtId="0" fontId="0" fillId="0" borderId="0" xfId="0" applyFont="1" applyAlignment="1">
      <alignment vertical="center" wrapText="1"/>
    </xf>
    <xf numFmtId="0" fontId="7" fillId="0" borderId="0" xfId="0" applyFont="1"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vertical="center"/>
    </xf>
    <xf numFmtId="0" fontId="1" fillId="0" borderId="16" xfId="0" applyFont="1" applyBorder="1" applyAlignment="1">
      <alignment vertical="center" wrapText="1"/>
    </xf>
    <xf numFmtId="0" fontId="1" fillId="0" borderId="10" xfId="0" applyFont="1" applyBorder="1" applyAlignment="1">
      <alignment vertical="center"/>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176" fontId="0" fillId="0" borderId="15"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8" xfId="0" applyFont="1" applyBorder="1" applyAlignment="1">
      <alignment horizontal="center" vertical="center"/>
    </xf>
    <xf numFmtId="0" fontId="0" fillId="0" borderId="17" xfId="0"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0" fillId="0" borderId="12" xfId="0" applyBorder="1" applyAlignment="1">
      <alignment horizontal="center" vertical="center"/>
    </xf>
    <xf numFmtId="0" fontId="11"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0" fillId="0" borderId="0" xfId="0" applyAlignment="1">
      <alignment horizontal="left" vertical="center" wrapText="1"/>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1" fillId="0" borderId="27"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3" fillId="0" borderId="28" xfId="0" applyNumberFormat="1" applyFont="1" applyFill="1" applyBorder="1" applyAlignment="1">
      <alignment horizontal="left" vertical="center"/>
    </xf>
    <xf numFmtId="0" fontId="1" fillId="0" borderId="16" xfId="0" applyFont="1" applyBorder="1" applyAlignment="1">
      <alignment horizontal="left" vertical="center"/>
    </xf>
    <xf numFmtId="0" fontId="1" fillId="0" borderId="21" xfId="0" applyFont="1" applyBorder="1" applyAlignment="1">
      <alignment horizontal="left" vertical="center"/>
    </xf>
    <xf numFmtId="0" fontId="1" fillId="0" borderId="30" xfId="0" applyFont="1" applyBorder="1" applyAlignment="1">
      <alignment horizontal="left" vertical="center" wrapText="1"/>
    </xf>
    <xf numFmtId="0" fontId="1" fillId="0" borderId="20" xfId="0" applyFont="1" applyBorder="1" applyAlignment="1">
      <alignment horizontal="left" vertical="center"/>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9" fontId="1" fillId="0" borderId="33" xfId="0" applyNumberFormat="1"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D6" sqref="D6"/>
    </sheetView>
  </sheetViews>
  <sheetFormatPr defaultColWidth="9.00390625" defaultRowHeight="14.25"/>
  <cols>
    <col min="1" max="1" width="121.375" style="0" customWidth="1"/>
    <col min="13" max="13" width="13.25390625" style="0" customWidth="1"/>
  </cols>
  <sheetData>
    <row r="1" spans="1:13" ht="36.75" customHeight="1">
      <c r="A1" s="68" t="s">
        <v>0</v>
      </c>
      <c r="B1" s="19"/>
      <c r="C1" s="19"/>
      <c r="D1" s="19"/>
      <c r="E1" s="19"/>
      <c r="F1" s="19"/>
      <c r="G1" s="19"/>
      <c r="H1" s="19"/>
      <c r="I1" s="19"/>
      <c r="J1" s="19"/>
      <c r="K1" s="19"/>
      <c r="L1" s="19"/>
      <c r="M1" s="19"/>
    </row>
    <row r="2" ht="24" customHeight="1">
      <c r="A2" s="69" t="s">
        <v>1</v>
      </c>
    </row>
    <row r="3" spans="1:13" ht="37.5" customHeight="1">
      <c r="A3" s="72" t="s">
        <v>2</v>
      </c>
      <c r="B3" s="13"/>
      <c r="C3" s="13"/>
      <c r="D3" s="13"/>
      <c r="E3" s="13"/>
      <c r="F3" s="13"/>
      <c r="G3" s="13"/>
      <c r="H3" s="13"/>
      <c r="I3" s="13"/>
      <c r="J3" s="13"/>
      <c r="K3" s="13"/>
      <c r="L3" s="13"/>
      <c r="M3" s="13"/>
    </row>
    <row r="4" spans="1:13" ht="24" customHeight="1">
      <c r="A4" s="72"/>
      <c r="B4" s="13"/>
      <c r="C4" s="13"/>
      <c r="D4" s="13"/>
      <c r="E4" s="13"/>
      <c r="F4" s="13"/>
      <c r="G4" s="13"/>
      <c r="H4" s="13"/>
      <c r="I4" s="13"/>
      <c r="J4" s="13"/>
      <c r="K4" s="13"/>
      <c r="L4" s="13"/>
      <c r="M4" s="13"/>
    </row>
    <row r="5" spans="1:13" ht="24" customHeight="1">
      <c r="A5" s="72"/>
      <c r="B5" s="13"/>
      <c r="C5" s="13"/>
      <c r="D5" s="13"/>
      <c r="E5" s="13"/>
      <c r="F5" s="13"/>
      <c r="G5" s="13"/>
      <c r="H5" s="13"/>
      <c r="I5" s="13"/>
      <c r="J5" s="13"/>
      <c r="K5" s="13"/>
      <c r="L5" s="13"/>
      <c r="M5" s="13"/>
    </row>
    <row r="6" spans="1:13" ht="24" customHeight="1">
      <c r="A6" s="72"/>
      <c r="B6" s="13"/>
      <c r="C6" s="13"/>
      <c r="D6" s="13"/>
      <c r="E6" s="13"/>
      <c r="F6" s="13"/>
      <c r="G6" s="13"/>
      <c r="H6" s="13"/>
      <c r="I6" s="13"/>
      <c r="J6" s="13"/>
      <c r="K6" s="13"/>
      <c r="L6" s="13"/>
      <c r="M6" s="13"/>
    </row>
    <row r="7" ht="24" customHeight="1">
      <c r="A7" s="72"/>
    </row>
    <row r="8" spans="1:13" ht="24" customHeight="1">
      <c r="A8" s="72"/>
      <c r="B8" s="13"/>
      <c r="C8" s="13"/>
      <c r="D8" s="13"/>
      <c r="E8" s="13"/>
      <c r="F8" s="13"/>
      <c r="G8" s="13"/>
      <c r="H8" s="13"/>
      <c r="I8" s="13"/>
      <c r="J8" s="13"/>
      <c r="K8" s="13"/>
      <c r="L8" s="13"/>
      <c r="M8" s="13"/>
    </row>
    <row r="9" spans="1:13" ht="24" customHeight="1">
      <c r="A9" s="72"/>
      <c r="B9" s="13"/>
      <c r="C9" s="13"/>
      <c r="D9" s="13"/>
      <c r="E9" s="13"/>
      <c r="F9" s="13"/>
      <c r="G9" s="13"/>
      <c r="H9" s="13"/>
      <c r="I9" s="13"/>
      <c r="J9" s="13"/>
      <c r="K9" s="13"/>
      <c r="L9" s="13"/>
      <c r="M9" s="13"/>
    </row>
    <row r="10" spans="1:13" ht="24" customHeight="1">
      <c r="A10" s="72"/>
      <c r="B10" s="13"/>
      <c r="C10" s="13"/>
      <c r="D10" s="13"/>
      <c r="E10" s="13"/>
      <c r="F10" s="13"/>
      <c r="G10" s="13"/>
      <c r="H10" s="13"/>
      <c r="I10" s="13"/>
      <c r="J10" s="13"/>
      <c r="K10" s="13"/>
      <c r="L10" s="13"/>
      <c r="M10" s="13"/>
    </row>
    <row r="11" spans="1:13" ht="24" customHeight="1">
      <c r="A11" s="72"/>
      <c r="B11" s="13"/>
      <c r="C11" s="13"/>
      <c r="D11" s="13"/>
      <c r="E11" s="13"/>
      <c r="F11" s="13"/>
      <c r="G11" s="13"/>
      <c r="H11" s="13"/>
      <c r="I11" s="13"/>
      <c r="J11" s="13"/>
      <c r="K11" s="13"/>
      <c r="L11" s="13"/>
      <c r="M11" s="13"/>
    </row>
    <row r="12" spans="1:13" ht="24" customHeight="1">
      <c r="A12" s="72"/>
      <c r="B12" s="13"/>
      <c r="C12" s="13"/>
      <c r="D12" s="13"/>
      <c r="E12" s="13"/>
      <c r="F12" s="13"/>
      <c r="G12" s="13"/>
      <c r="H12" s="13"/>
      <c r="I12" s="13"/>
      <c r="J12" s="13"/>
      <c r="K12" s="13"/>
      <c r="L12" s="13"/>
      <c r="M12" s="13"/>
    </row>
    <row r="13" spans="1:13" ht="24" customHeight="1">
      <c r="A13" s="72"/>
      <c r="B13" s="13"/>
      <c r="C13" s="13"/>
      <c r="D13" s="13"/>
      <c r="E13" s="13"/>
      <c r="F13" s="13"/>
      <c r="G13" s="13"/>
      <c r="H13" s="13"/>
      <c r="I13" s="13"/>
      <c r="J13" s="13"/>
      <c r="K13" s="13"/>
      <c r="L13" s="13"/>
      <c r="M13" s="13"/>
    </row>
    <row r="14" spans="1:13" ht="24" customHeight="1">
      <c r="A14" s="72"/>
      <c r="B14" s="13"/>
      <c r="C14" s="13"/>
      <c r="D14" s="13"/>
      <c r="E14" s="13"/>
      <c r="F14" s="13"/>
      <c r="G14" s="13"/>
      <c r="H14" s="13"/>
      <c r="I14" s="13"/>
      <c r="J14" s="13"/>
      <c r="K14" s="13"/>
      <c r="L14" s="13"/>
      <c r="M14" s="13"/>
    </row>
    <row r="15" spans="1:13" ht="24" customHeight="1">
      <c r="A15" s="72"/>
      <c r="B15" s="13"/>
      <c r="C15" s="13"/>
      <c r="D15" s="13"/>
      <c r="E15" s="13"/>
      <c r="F15" s="13"/>
      <c r="G15" s="13"/>
      <c r="H15" s="13"/>
      <c r="I15" s="13"/>
      <c r="J15" s="13"/>
      <c r="K15" s="13"/>
      <c r="L15" s="13"/>
      <c r="M15" s="13"/>
    </row>
    <row r="16" spans="1:13" ht="24" customHeight="1">
      <c r="A16" s="72"/>
      <c r="B16" s="13"/>
      <c r="C16" s="13"/>
      <c r="D16" s="13"/>
      <c r="E16" s="13"/>
      <c r="F16" s="13"/>
      <c r="G16" s="13"/>
      <c r="H16" s="13"/>
      <c r="I16" s="13"/>
      <c r="J16" s="13"/>
      <c r="K16" s="13"/>
      <c r="L16" s="13"/>
      <c r="M16" s="13"/>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4" sqref="A4:E4"/>
    </sheetView>
  </sheetViews>
  <sheetFormatPr defaultColWidth="8.00390625" defaultRowHeight="14.25"/>
  <cols>
    <col min="1" max="3" width="6.25390625" style="28" customWidth="1"/>
    <col min="4" max="4" width="42.753906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ht="18" customHeight="1">
      <c r="G1" s="47"/>
    </row>
    <row r="2" spans="1:7" s="25" customFormat="1" ht="22.5" customHeight="1">
      <c r="A2" s="75" t="s">
        <v>81</v>
      </c>
      <c r="B2" s="75"/>
      <c r="C2" s="75"/>
      <c r="D2" s="75"/>
      <c r="E2" s="75"/>
      <c r="F2" s="75"/>
      <c r="G2" s="75"/>
    </row>
    <row r="3" spans="1:6" s="25" customFormat="1" ht="7.5" customHeight="1">
      <c r="A3" s="28"/>
      <c r="B3" s="28"/>
      <c r="C3" s="28"/>
      <c r="D3" s="28"/>
      <c r="E3" s="29"/>
      <c r="F3" s="29"/>
    </row>
    <row r="4" spans="1:7" s="25" customFormat="1" ht="18" customHeight="1">
      <c r="A4" s="77" t="s">
        <v>14</v>
      </c>
      <c r="B4" s="78"/>
      <c r="C4" s="78"/>
      <c r="D4" s="78"/>
      <c r="E4" s="78"/>
      <c r="F4" s="29"/>
      <c r="G4" s="30" t="s">
        <v>15</v>
      </c>
    </row>
    <row r="5" spans="1:6" s="25" customFormat="1" ht="7.5" customHeight="1">
      <c r="A5" s="31"/>
      <c r="B5" s="31"/>
      <c r="C5" s="31"/>
      <c r="D5" s="31"/>
      <c r="E5" s="29"/>
      <c r="F5" s="29"/>
    </row>
    <row r="6" spans="1:7" ht="24" customHeight="1">
      <c r="A6" s="84" t="s">
        <v>18</v>
      </c>
      <c r="B6" s="84"/>
      <c r="C6" s="84"/>
      <c r="D6" s="84"/>
      <c r="E6" s="84" t="s">
        <v>82</v>
      </c>
      <c r="F6" s="85"/>
      <c r="G6" s="85"/>
    </row>
    <row r="7" spans="1:7" ht="24" customHeight="1">
      <c r="A7" s="79" t="s">
        <v>34</v>
      </c>
      <c r="B7" s="86"/>
      <c r="C7" s="87"/>
      <c r="D7" s="84" t="s">
        <v>35</v>
      </c>
      <c r="E7" s="84" t="s">
        <v>36</v>
      </c>
      <c r="F7" s="81" t="s">
        <v>70</v>
      </c>
      <c r="G7" s="84" t="s">
        <v>71</v>
      </c>
    </row>
    <row r="8" spans="1:7" s="46" customFormat="1" ht="24" customHeight="1">
      <c r="A8" s="32" t="s">
        <v>41</v>
      </c>
      <c r="B8" s="32" t="s">
        <v>42</v>
      </c>
      <c r="C8" s="32" t="s">
        <v>43</v>
      </c>
      <c r="D8" s="84"/>
      <c r="E8" s="84"/>
      <c r="F8" s="82"/>
      <c r="G8" s="84"/>
    </row>
    <row r="9" spans="1:7" ht="24" customHeight="1">
      <c r="A9" s="32">
        <v>229</v>
      </c>
      <c r="B9" s="32"/>
      <c r="C9" s="32"/>
      <c r="D9" s="48" t="s">
        <v>83</v>
      </c>
      <c r="E9" s="49"/>
      <c r="F9" s="49"/>
      <c r="G9" s="49"/>
    </row>
    <row r="10" spans="1:7" ht="24" customHeight="1">
      <c r="A10" s="32">
        <v>229</v>
      </c>
      <c r="B10" s="50" t="s">
        <v>84</v>
      </c>
      <c r="C10" s="50"/>
      <c r="D10" s="48" t="s">
        <v>85</v>
      </c>
      <c r="E10" s="49"/>
      <c r="F10" s="49"/>
      <c r="G10" s="49"/>
    </row>
    <row r="11" spans="1:7" ht="24" customHeight="1">
      <c r="A11" s="32">
        <v>229</v>
      </c>
      <c r="B11" s="50" t="s">
        <v>84</v>
      </c>
      <c r="C11" s="50" t="s">
        <v>86</v>
      </c>
      <c r="D11" s="48" t="s">
        <v>87</v>
      </c>
      <c r="E11" s="49"/>
      <c r="F11" s="49"/>
      <c r="G11" s="49"/>
    </row>
    <row r="12" spans="1:7" ht="24" customHeight="1">
      <c r="A12" s="32" t="s">
        <v>88</v>
      </c>
      <c r="B12" s="32" t="s">
        <v>88</v>
      </c>
      <c r="C12" s="32" t="s">
        <v>88</v>
      </c>
      <c r="D12" s="48" t="s">
        <v>88</v>
      </c>
      <c r="E12" s="49"/>
      <c r="F12" s="49"/>
      <c r="G12" s="49"/>
    </row>
    <row r="13" spans="1:7" ht="24" customHeight="1">
      <c r="A13" s="32"/>
      <c r="B13" s="50"/>
      <c r="C13" s="50"/>
      <c r="D13" s="48"/>
      <c r="E13" s="49"/>
      <c r="F13" s="49"/>
      <c r="G13" s="49"/>
    </row>
    <row r="14" spans="1:7" ht="24" customHeight="1">
      <c r="A14" s="32"/>
      <c r="B14" s="50"/>
      <c r="C14" s="50"/>
      <c r="D14" s="48"/>
      <c r="E14" s="49"/>
      <c r="F14" s="49"/>
      <c r="G14" s="49"/>
    </row>
    <row r="15" spans="1:7" ht="24" customHeight="1">
      <c r="A15" s="32"/>
      <c r="B15" s="50"/>
      <c r="C15" s="50"/>
      <c r="D15" s="48"/>
      <c r="E15" s="49"/>
      <c r="F15" s="49"/>
      <c r="G15" s="49"/>
    </row>
    <row r="16" spans="1:7" s="25" customFormat="1" ht="24" customHeight="1">
      <c r="A16" s="32"/>
      <c r="B16" s="50"/>
      <c r="C16" s="50"/>
      <c r="D16" s="48"/>
      <c r="E16" s="49"/>
      <c r="F16" s="49"/>
      <c r="G16" s="49"/>
    </row>
    <row r="17" spans="1:7" s="25" customFormat="1" ht="24" customHeight="1">
      <c r="A17" s="32"/>
      <c r="B17" s="50"/>
      <c r="C17" s="50"/>
      <c r="D17" s="48"/>
      <c r="E17" s="49"/>
      <c r="F17" s="49"/>
      <c r="G17" s="49"/>
    </row>
    <row r="18" spans="1:7" s="25" customFormat="1" ht="24" customHeight="1">
      <c r="A18" s="32"/>
      <c r="B18" s="50"/>
      <c r="C18" s="50"/>
      <c r="D18" s="48"/>
      <c r="E18" s="49"/>
      <c r="F18" s="49"/>
      <c r="G18" s="49"/>
    </row>
    <row r="19" spans="1:7" s="25" customFormat="1" ht="24" customHeight="1">
      <c r="A19" s="32"/>
      <c r="B19" s="50"/>
      <c r="C19" s="50"/>
      <c r="D19" s="48"/>
      <c r="E19" s="49"/>
      <c r="F19" s="49"/>
      <c r="G19" s="49"/>
    </row>
    <row r="20" spans="1:7" s="25" customFormat="1" ht="24" customHeight="1">
      <c r="A20" s="32"/>
      <c r="B20" s="50"/>
      <c r="C20" s="50"/>
      <c r="D20" s="48"/>
      <c r="E20" s="49"/>
      <c r="F20" s="49"/>
      <c r="G20" s="49"/>
    </row>
    <row r="21" spans="1:7" s="25" customFormat="1" ht="24" customHeight="1">
      <c r="A21" s="84" t="s">
        <v>36</v>
      </c>
      <c r="B21" s="84"/>
      <c r="C21" s="84"/>
      <c r="D21" s="84"/>
      <c r="E21" s="49"/>
      <c r="F21" s="49"/>
      <c r="G21" s="49"/>
    </row>
    <row r="22" spans="1:7" s="25" customFormat="1" ht="22.5" customHeight="1">
      <c r="A22" s="51"/>
      <c r="B22" s="51"/>
      <c r="C22" s="51"/>
      <c r="D22" s="51"/>
      <c r="E22" s="52"/>
      <c r="F22" s="52"/>
      <c r="G22" s="52"/>
    </row>
    <row r="23" spans="1:7" s="25" customFormat="1" ht="22.5" customHeight="1">
      <c r="A23" s="51"/>
      <c r="B23" s="51"/>
      <c r="C23" s="51"/>
      <c r="D23" s="51"/>
      <c r="E23" s="52"/>
      <c r="F23" s="52"/>
      <c r="G23" s="52"/>
    </row>
    <row r="24" spans="1:7" s="25" customFormat="1" ht="22.5" customHeight="1">
      <c r="A24" s="51"/>
      <c r="B24" s="51"/>
      <c r="C24" s="51"/>
      <c r="D24" s="51"/>
      <c r="E24" s="53"/>
      <c r="F24" s="53"/>
      <c r="G24" s="5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51"/>
  <sheetViews>
    <sheetView showZeros="0" zoomScale="85" zoomScaleNormal="85" zoomScalePageLayoutView="0" workbookViewId="0" topLeftCell="A7">
      <selection activeCell="C57" sqref="C57"/>
    </sheetView>
  </sheetViews>
  <sheetFormatPr defaultColWidth="8.00390625" defaultRowHeight="14.25"/>
  <cols>
    <col min="1" max="2" width="11.75390625" style="28" customWidth="1"/>
    <col min="3" max="3" width="52.50390625" style="28" customWidth="1"/>
    <col min="4" max="5" width="14.75390625" style="28" customWidth="1"/>
    <col min="6" max="6" width="14.75390625" style="29" customWidth="1"/>
    <col min="7" max="253" width="8.00390625" style="28" customWidth="1"/>
    <col min="254" max="16384" width="8.00390625" style="28" customWidth="1"/>
  </cols>
  <sheetData>
    <row r="1" spans="1:6" s="25" customFormat="1" ht="22.5" customHeight="1">
      <c r="A1" s="75" t="s">
        <v>89</v>
      </c>
      <c r="B1" s="75"/>
      <c r="C1" s="75"/>
      <c r="D1" s="75"/>
      <c r="E1" s="75"/>
      <c r="F1" s="75"/>
    </row>
    <row r="2" spans="1:5" s="25" customFormat="1" ht="6.75" customHeight="1">
      <c r="A2" s="28"/>
      <c r="B2" s="28"/>
      <c r="C2" s="28"/>
      <c r="D2" s="28"/>
      <c r="E2" s="28"/>
    </row>
    <row r="3" spans="1:6" s="25" customFormat="1" ht="18" customHeight="1">
      <c r="A3" s="77" t="s">
        <v>14</v>
      </c>
      <c r="B3" s="77"/>
      <c r="C3" s="78"/>
      <c r="D3" s="20"/>
      <c r="E3" s="20"/>
      <c r="F3" s="30" t="s">
        <v>15</v>
      </c>
    </row>
    <row r="4" spans="1:5" s="25" customFormat="1" ht="7.5" customHeight="1">
      <c r="A4" s="31"/>
      <c r="B4" s="31"/>
      <c r="C4" s="31"/>
      <c r="D4" s="31"/>
      <c r="E4" s="31"/>
    </row>
    <row r="5" spans="1:6" ht="21" customHeight="1">
      <c r="A5" s="84" t="s">
        <v>18</v>
      </c>
      <c r="B5" s="84"/>
      <c r="C5" s="84"/>
      <c r="D5" s="84" t="s">
        <v>90</v>
      </c>
      <c r="E5" s="84"/>
      <c r="F5" s="92"/>
    </row>
    <row r="6" spans="1:6" ht="21" customHeight="1">
      <c r="A6" s="79" t="s">
        <v>91</v>
      </c>
      <c r="B6" s="80"/>
      <c r="C6" s="94" t="s">
        <v>92</v>
      </c>
      <c r="D6" s="94" t="s">
        <v>36</v>
      </c>
      <c r="E6" s="94" t="s">
        <v>93</v>
      </c>
      <c r="F6" s="94" t="s">
        <v>94</v>
      </c>
    </row>
    <row r="7" spans="1:6" ht="21" customHeight="1">
      <c r="A7" s="33" t="s">
        <v>41</v>
      </c>
      <c r="B7" s="33" t="s">
        <v>42</v>
      </c>
      <c r="C7" s="95"/>
      <c r="D7" s="96"/>
      <c r="E7" s="96"/>
      <c r="F7" s="96"/>
    </row>
    <row r="8" spans="1:6" s="26" customFormat="1" ht="21" customHeight="1">
      <c r="A8" s="34" t="s">
        <v>95</v>
      </c>
      <c r="B8" s="34" t="s">
        <v>96</v>
      </c>
      <c r="C8" s="35" t="s">
        <v>97</v>
      </c>
      <c r="D8" s="36">
        <f>E8+F8</f>
        <v>1789782</v>
      </c>
      <c r="E8" s="36">
        <f>SUM(E9:E17)</f>
        <v>1789782</v>
      </c>
      <c r="F8" s="36">
        <f>SUM(F9:F17)</f>
        <v>0</v>
      </c>
    </row>
    <row r="9" spans="1:6" ht="21" customHeight="1">
      <c r="A9" s="37" t="s">
        <v>95</v>
      </c>
      <c r="B9" s="38" t="s">
        <v>65</v>
      </c>
      <c r="C9" s="39" t="s">
        <v>98</v>
      </c>
      <c r="D9" s="40">
        <f aca="true" t="shared" si="0" ref="D9:D51">E9+F9</f>
        <v>334788</v>
      </c>
      <c r="E9" s="40">
        <v>334788</v>
      </c>
      <c r="F9" s="40"/>
    </row>
    <row r="10" spans="1:6" ht="21" customHeight="1">
      <c r="A10" s="37" t="s">
        <v>95</v>
      </c>
      <c r="B10" s="37" t="s">
        <v>47</v>
      </c>
      <c r="C10" s="41" t="s">
        <v>99</v>
      </c>
      <c r="D10" s="40">
        <f t="shared" si="0"/>
        <v>43776</v>
      </c>
      <c r="E10" s="40">
        <v>43776</v>
      </c>
      <c r="F10" s="40"/>
    </row>
    <row r="11" spans="1:6" ht="21" customHeight="1">
      <c r="A11" s="37" t="s">
        <v>95</v>
      </c>
      <c r="B11" s="37" t="s">
        <v>100</v>
      </c>
      <c r="C11" s="39" t="s">
        <v>101</v>
      </c>
      <c r="D11" s="40">
        <f t="shared" si="0"/>
        <v>1380</v>
      </c>
      <c r="E11" s="40">
        <v>1380</v>
      </c>
      <c r="F11" s="40"/>
    </row>
    <row r="12" spans="1:6" ht="21" customHeight="1">
      <c r="A12" s="37" t="s">
        <v>95</v>
      </c>
      <c r="B12" s="38" t="s">
        <v>102</v>
      </c>
      <c r="C12" s="39" t="s">
        <v>103</v>
      </c>
      <c r="D12" s="40">
        <f t="shared" si="0"/>
        <v>152958</v>
      </c>
      <c r="E12" s="40">
        <v>152958</v>
      </c>
      <c r="F12" s="40"/>
    </row>
    <row r="13" spans="1:6" ht="21" customHeight="1">
      <c r="A13" s="37" t="s">
        <v>95</v>
      </c>
      <c r="B13" s="37" t="s">
        <v>58</v>
      </c>
      <c r="C13" s="39" t="s">
        <v>104</v>
      </c>
      <c r="D13" s="40">
        <f t="shared" si="0"/>
        <v>45696</v>
      </c>
      <c r="E13" s="40">
        <v>45696</v>
      </c>
      <c r="F13" s="40"/>
    </row>
    <row r="14" spans="1:6" ht="21" customHeight="1">
      <c r="A14" s="37" t="s">
        <v>95</v>
      </c>
      <c r="B14" s="37" t="s">
        <v>105</v>
      </c>
      <c r="C14" s="39" t="s">
        <v>106</v>
      </c>
      <c r="D14" s="40">
        <f t="shared" si="0"/>
        <v>734520</v>
      </c>
      <c r="E14" s="40">
        <v>734520</v>
      </c>
      <c r="F14" s="40"/>
    </row>
    <row r="15" spans="1:6" s="25" customFormat="1" ht="21" customHeight="1">
      <c r="A15" s="37" t="s">
        <v>95</v>
      </c>
      <c r="B15" s="37" t="s">
        <v>107</v>
      </c>
      <c r="C15" s="39" t="s">
        <v>108</v>
      </c>
      <c r="D15" s="40">
        <f t="shared" si="0"/>
        <v>222617</v>
      </c>
      <c r="E15" s="40">
        <v>222617</v>
      </c>
      <c r="F15" s="40"/>
    </row>
    <row r="16" spans="1:6" s="25" customFormat="1" ht="21" customHeight="1">
      <c r="A16" s="37" t="s">
        <v>95</v>
      </c>
      <c r="B16" s="37" t="s">
        <v>49</v>
      </c>
      <c r="C16" s="39" t="s">
        <v>109</v>
      </c>
      <c r="D16" s="40">
        <f t="shared" si="0"/>
        <v>89047</v>
      </c>
      <c r="E16" s="40">
        <v>89047</v>
      </c>
      <c r="F16" s="40"/>
    </row>
    <row r="17" spans="1:6" s="25" customFormat="1" ht="21" customHeight="1">
      <c r="A17" s="37" t="s">
        <v>95</v>
      </c>
      <c r="B17" s="37" t="s">
        <v>72</v>
      </c>
      <c r="C17" s="39" t="s">
        <v>110</v>
      </c>
      <c r="D17" s="40">
        <f t="shared" si="0"/>
        <v>165000</v>
      </c>
      <c r="E17" s="40">
        <v>165000</v>
      </c>
      <c r="F17" s="40"/>
    </row>
    <row r="18" spans="1:6" s="27" customFormat="1" ht="21" customHeight="1">
      <c r="A18" s="34" t="s">
        <v>111</v>
      </c>
      <c r="B18" s="34" t="s">
        <v>96</v>
      </c>
      <c r="C18" s="35" t="s">
        <v>112</v>
      </c>
      <c r="D18" s="36">
        <f t="shared" si="0"/>
        <v>245048</v>
      </c>
      <c r="E18" s="36"/>
      <c r="F18" s="36">
        <f>SUM(F19:F40)</f>
        <v>245048</v>
      </c>
    </row>
    <row r="19" spans="1:6" s="25" customFormat="1" ht="21" customHeight="1">
      <c r="A19" s="37" t="s">
        <v>111</v>
      </c>
      <c r="B19" s="37" t="s">
        <v>65</v>
      </c>
      <c r="C19" s="39" t="s">
        <v>113</v>
      </c>
      <c r="D19" s="40">
        <f t="shared" si="0"/>
        <v>19500</v>
      </c>
      <c r="E19" s="40"/>
      <c r="F19" s="40">
        <v>19500</v>
      </c>
    </row>
    <row r="20" spans="1:6" s="25" customFormat="1" ht="21" customHeight="1">
      <c r="A20" s="37" t="s">
        <v>111</v>
      </c>
      <c r="B20" s="37" t="s">
        <v>47</v>
      </c>
      <c r="C20" s="42" t="s">
        <v>114</v>
      </c>
      <c r="D20" s="40">
        <f t="shared" si="0"/>
        <v>1000</v>
      </c>
      <c r="E20" s="40"/>
      <c r="F20" s="40">
        <v>1000</v>
      </c>
    </row>
    <row r="21" spans="1:6" s="25" customFormat="1" ht="21" customHeight="1">
      <c r="A21" s="37" t="s">
        <v>111</v>
      </c>
      <c r="B21" s="37" t="s">
        <v>100</v>
      </c>
      <c r="C21" s="42" t="s">
        <v>115</v>
      </c>
      <c r="D21" s="40">
        <f t="shared" si="0"/>
        <v>0</v>
      </c>
      <c r="E21" s="40"/>
      <c r="F21" s="40"/>
    </row>
    <row r="22" spans="1:6" s="25" customFormat="1" ht="21" customHeight="1">
      <c r="A22" s="37" t="s">
        <v>111</v>
      </c>
      <c r="B22" s="37" t="s">
        <v>102</v>
      </c>
      <c r="C22" s="42" t="s">
        <v>116</v>
      </c>
      <c r="D22" s="40">
        <f t="shared" si="0"/>
        <v>1000</v>
      </c>
      <c r="E22" s="40"/>
      <c r="F22" s="40">
        <v>1000</v>
      </c>
    </row>
    <row r="23" spans="1:6" s="25" customFormat="1" ht="21" customHeight="1">
      <c r="A23" s="37" t="s">
        <v>111</v>
      </c>
      <c r="B23" s="37" t="s">
        <v>54</v>
      </c>
      <c r="C23" s="41" t="s">
        <v>117</v>
      </c>
      <c r="D23" s="40">
        <f t="shared" si="0"/>
        <v>5000</v>
      </c>
      <c r="E23" s="40"/>
      <c r="F23" s="40">
        <v>5000</v>
      </c>
    </row>
    <row r="24" spans="1:6" ht="21" customHeight="1">
      <c r="A24" s="37" t="s">
        <v>111</v>
      </c>
      <c r="B24" s="37" t="s">
        <v>58</v>
      </c>
      <c r="C24" s="41" t="s">
        <v>118</v>
      </c>
      <c r="D24" s="40">
        <f t="shared" si="0"/>
        <v>5000</v>
      </c>
      <c r="E24" s="40"/>
      <c r="F24" s="40">
        <v>5000</v>
      </c>
    </row>
    <row r="25" spans="1:6" ht="21" customHeight="1">
      <c r="A25" s="37" t="s">
        <v>111</v>
      </c>
      <c r="B25" s="37" t="s">
        <v>105</v>
      </c>
      <c r="C25" s="41" t="s">
        <v>119</v>
      </c>
      <c r="D25" s="40">
        <f t="shared" si="0"/>
        <v>5000</v>
      </c>
      <c r="E25" s="40"/>
      <c r="F25" s="40">
        <v>5000</v>
      </c>
    </row>
    <row r="26" spans="1:6" ht="21" customHeight="1">
      <c r="A26" s="37" t="s">
        <v>111</v>
      </c>
      <c r="B26" s="37" t="s">
        <v>49</v>
      </c>
      <c r="C26" s="41" t="s">
        <v>120</v>
      </c>
      <c r="D26" s="40">
        <f t="shared" si="0"/>
        <v>5000</v>
      </c>
      <c r="E26" s="40"/>
      <c r="F26" s="40">
        <v>5000</v>
      </c>
    </row>
    <row r="27" spans="1:6" ht="21" customHeight="1">
      <c r="A27" s="37" t="s">
        <v>111</v>
      </c>
      <c r="B27" s="37" t="s">
        <v>121</v>
      </c>
      <c r="C27" s="41" t="s">
        <v>122</v>
      </c>
      <c r="D27" s="40">
        <f t="shared" si="0"/>
        <v>2000</v>
      </c>
      <c r="E27" s="40"/>
      <c r="F27" s="40">
        <v>2000</v>
      </c>
    </row>
    <row r="28" spans="1:6" ht="21" customHeight="1">
      <c r="A28" s="37" t="s">
        <v>111</v>
      </c>
      <c r="B28" s="37" t="s">
        <v>123</v>
      </c>
      <c r="C28" s="41" t="s">
        <v>124</v>
      </c>
      <c r="D28" s="40">
        <f t="shared" si="0"/>
        <v>10000</v>
      </c>
      <c r="E28" s="40"/>
      <c r="F28" s="40">
        <v>10000</v>
      </c>
    </row>
    <row r="29" spans="1:6" ht="21" customHeight="1">
      <c r="A29" s="37" t="s">
        <v>111</v>
      </c>
      <c r="B29" s="37" t="s">
        <v>125</v>
      </c>
      <c r="C29" s="41" t="s">
        <v>126</v>
      </c>
      <c r="D29" s="40">
        <f t="shared" si="0"/>
        <v>2000</v>
      </c>
      <c r="E29" s="40"/>
      <c r="F29" s="40">
        <v>2000</v>
      </c>
    </row>
    <row r="30" spans="1:6" ht="21" customHeight="1">
      <c r="A30" s="37" t="s">
        <v>111</v>
      </c>
      <c r="B30" s="37" t="s">
        <v>127</v>
      </c>
      <c r="C30" s="41" t="s">
        <v>128</v>
      </c>
      <c r="D30" s="40">
        <f t="shared" si="0"/>
        <v>5000</v>
      </c>
      <c r="E30" s="40"/>
      <c r="F30" s="40">
        <v>5000</v>
      </c>
    </row>
    <row r="31" spans="1:6" ht="21" customHeight="1">
      <c r="A31" s="37" t="s">
        <v>111</v>
      </c>
      <c r="B31" s="37" t="s">
        <v>129</v>
      </c>
      <c r="C31" s="41" t="s">
        <v>130</v>
      </c>
      <c r="D31" s="40">
        <f t="shared" si="0"/>
        <v>10000</v>
      </c>
      <c r="E31" s="40"/>
      <c r="F31" s="40">
        <v>10000</v>
      </c>
    </row>
    <row r="32" spans="1:6" ht="21" customHeight="1">
      <c r="A32" s="37" t="s">
        <v>111</v>
      </c>
      <c r="B32" s="37" t="s">
        <v>131</v>
      </c>
      <c r="C32" s="41" t="s">
        <v>132</v>
      </c>
      <c r="D32" s="40">
        <f t="shared" si="0"/>
        <v>3000</v>
      </c>
      <c r="E32" s="40"/>
      <c r="F32" s="40">
        <v>3000</v>
      </c>
    </row>
    <row r="33" spans="1:6" ht="21" customHeight="1">
      <c r="A33" s="37" t="s">
        <v>111</v>
      </c>
      <c r="B33" s="37" t="s">
        <v>133</v>
      </c>
      <c r="C33" s="41" t="s">
        <v>134</v>
      </c>
      <c r="D33" s="40">
        <f t="shared" si="0"/>
        <v>0</v>
      </c>
      <c r="E33" s="40"/>
      <c r="F33" s="40"/>
    </row>
    <row r="34" spans="1:6" ht="21" customHeight="1">
      <c r="A34" s="37" t="s">
        <v>111</v>
      </c>
      <c r="B34" s="37" t="s">
        <v>135</v>
      </c>
      <c r="C34" s="41" t="s">
        <v>136</v>
      </c>
      <c r="D34" s="40">
        <f t="shared" si="0"/>
        <v>5000</v>
      </c>
      <c r="E34" s="40"/>
      <c r="F34" s="40">
        <v>5000</v>
      </c>
    </row>
    <row r="35" spans="1:6" ht="21" customHeight="1">
      <c r="A35" s="37" t="s">
        <v>111</v>
      </c>
      <c r="B35" s="37" t="s">
        <v>137</v>
      </c>
      <c r="C35" s="41" t="s">
        <v>138</v>
      </c>
      <c r="D35" s="40">
        <f t="shared" si="0"/>
        <v>0</v>
      </c>
      <c r="E35" s="40"/>
      <c r="F35" s="40"/>
    </row>
    <row r="36" spans="1:6" ht="21" customHeight="1">
      <c r="A36" s="37" t="s">
        <v>111</v>
      </c>
      <c r="B36" s="37" t="s">
        <v>139</v>
      </c>
      <c r="C36" s="41" t="s">
        <v>140</v>
      </c>
      <c r="D36" s="40">
        <f t="shared" si="0"/>
        <v>22262</v>
      </c>
      <c r="E36" s="40"/>
      <c r="F36" s="40">
        <v>22262</v>
      </c>
    </row>
    <row r="37" spans="1:6" ht="21" customHeight="1">
      <c r="A37" s="37">
        <v>302</v>
      </c>
      <c r="B37" s="37" t="s">
        <v>141</v>
      </c>
      <c r="C37" s="41" t="s">
        <v>142</v>
      </c>
      <c r="D37" s="43">
        <f>SUM(E37:F37)</f>
        <v>16696</v>
      </c>
      <c r="E37" s="41"/>
      <c r="F37" s="44">
        <v>16696</v>
      </c>
    </row>
    <row r="38" spans="1:6" ht="21" customHeight="1">
      <c r="A38" s="37">
        <v>302</v>
      </c>
      <c r="B38" s="37" t="s">
        <v>143</v>
      </c>
      <c r="C38" s="41" t="s">
        <v>144</v>
      </c>
      <c r="D38" s="43">
        <f>SUM(E38:F38)</f>
        <v>28800</v>
      </c>
      <c r="E38" s="41"/>
      <c r="F38" s="44">
        <v>28800</v>
      </c>
    </row>
    <row r="39" spans="1:6" ht="21" customHeight="1">
      <c r="A39" s="37">
        <v>302</v>
      </c>
      <c r="B39" s="37" t="s">
        <v>145</v>
      </c>
      <c r="C39" s="41" t="s">
        <v>146</v>
      </c>
      <c r="D39" s="43">
        <f>SUM(E39:F39)</f>
        <v>62090</v>
      </c>
      <c r="E39" s="41"/>
      <c r="F39" s="44">
        <v>62090</v>
      </c>
    </row>
    <row r="40" spans="1:6" ht="21" customHeight="1">
      <c r="A40" s="37" t="s">
        <v>111</v>
      </c>
      <c r="B40" s="37" t="s">
        <v>72</v>
      </c>
      <c r="C40" s="41" t="s">
        <v>147</v>
      </c>
      <c r="D40" s="40">
        <f t="shared" si="0"/>
        <v>36700</v>
      </c>
      <c r="E40" s="40"/>
      <c r="F40" s="40">
        <v>36700</v>
      </c>
    </row>
    <row r="41" spans="1:6" s="26" customFormat="1" ht="21" customHeight="1">
      <c r="A41" s="34" t="s">
        <v>148</v>
      </c>
      <c r="B41" s="34" t="s">
        <v>96</v>
      </c>
      <c r="C41" s="45" t="s">
        <v>149</v>
      </c>
      <c r="D41" s="36">
        <f t="shared" si="0"/>
        <v>98276</v>
      </c>
      <c r="E41" s="36">
        <f>SUM(E42:E46)</f>
        <v>98276</v>
      </c>
      <c r="F41" s="36"/>
    </row>
    <row r="42" spans="1:6" ht="21" customHeight="1">
      <c r="A42" s="37" t="s">
        <v>148</v>
      </c>
      <c r="B42" s="37" t="s">
        <v>65</v>
      </c>
      <c r="C42" s="41" t="s">
        <v>150</v>
      </c>
      <c r="D42" s="40">
        <f t="shared" si="0"/>
        <v>0</v>
      </c>
      <c r="E42" s="40">
        <v>0</v>
      </c>
      <c r="F42" s="40"/>
    </row>
    <row r="43" spans="1:6" ht="21" customHeight="1">
      <c r="A43" s="37" t="s">
        <v>148</v>
      </c>
      <c r="B43" s="37" t="s">
        <v>47</v>
      </c>
      <c r="C43" s="41" t="s">
        <v>151</v>
      </c>
      <c r="D43" s="40">
        <f t="shared" si="0"/>
        <v>20000</v>
      </c>
      <c r="E43" s="40">
        <v>20000</v>
      </c>
      <c r="F43" s="40"/>
    </row>
    <row r="44" spans="1:6" ht="21" customHeight="1">
      <c r="A44" s="37" t="s">
        <v>148</v>
      </c>
      <c r="B44" s="37" t="s">
        <v>121</v>
      </c>
      <c r="C44" s="41" t="s">
        <v>152</v>
      </c>
      <c r="D44" s="40">
        <f t="shared" si="0"/>
        <v>77916</v>
      </c>
      <c r="E44" s="40">
        <v>77916</v>
      </c>
      <c r="F44" s="40"/>
    </row>
    <row r="45" spans="1:6" ht="21" customHeight="1">
      <c r="A45" s="37" t="s">
        <v>148</v>
      </c>
      <c r="B45" s="37" t="s">
        <v>123</v>
      </c>
      <c r="C45" s="41" t="s">
        <v>153</v>
      </c>
      <c r="D45" s="40">
        <f t="shared" si="0"/>
        <v>0</v>
      </c>
      <c r="E45" s="40"/>
      <c r="F45" s="40"/>
    </row>
    <row r="46" spans="1:6" ht="21" customHeight="1">
      <c r="A46" s="37" t="s">
        <v>148</v>
      </c>
      <c r="B46" s="37" t="s">
        <v>72</v>
      </c>
      <c r="C46" s="41" t="s">
        <v>154</v>
      </c>
      <c r="D46" s="40">
        <f t="shared" si="0"/>
        <v>360</v>
      </c>
      <c r="E46" s="40">
        <v>360</v>
      </c>
      <c r="F46" s="40"/>
    </row>
    <row r="47" spans="1:6" s="26" customFormat="1" ht="21" customHeight="1">
      <c r="A47" s="34" t="s">
        <v>155</v>
      </c>
      <c r="B47" s="34" t="s">
        <v>96</v>
      </c>
      <c r="C47" s="45" t="s">
        <v>156</v>
      </c>
      <c r="D47" s="36">
        <f t="shared" si="0"/>
        <v>0</v>
      </c>
      <c r="E47" s="36">
        <f>SUM(E48:E50)</f>
        <v>0</v>
      </c>
      <c r="F47" s="36"/>
    </row>
    <row r="48" spans="1:6" ht="21" customHeight="1">
      <c r="A48" s="37" t="s">
        <v>155</v>
      </c>
      <c r="B48" s="37" t="s">
        <v>47</v>
      </c>
      <c r="C48" s="41" t="s">
        <v>157</v>
      </c>
      <c r="D48" s="40">
        <f t="shared" si="0"/>
        <v>0</v>
      </c>
      <c r="E48" s="40"/>
      <c r="F48" s="40"/>
    </row>
    <row r="49" spans="1:6" ht="21" customHeight="1">
      <c r="A49" s="37" t="s">
        <v>155</v>
      </c>
      <c r="B49" s="37" t="s">
        <v>100</v>
      </c>
      <c r="C49" s="41" t="s">
        <v>158</v>
      </c>
      <c r="D49" s="40">
        <f t="shared" si="0"/>
        <v>0</v>
      </c>
      <c r="E49" s="40"/>
      <c r="F49" s="40"/>
    </row>
    <row r="50" spans="1:6" ht="21" customHeight="1">
      <c r="A50" s="37" t="s">
        <v>155</v>
      </c>
      <c r="B50" s="37" t="s">
        <v>72</v>
      </c>
      <c r="C50" s="41" t="s">
        <v>156</v>
      </c>
      <c r="D50" s="40">
        <f t="shared" si="0"/>
        <v>0</v>
      </c>
      <c r="E50" s="40"/>
      <c r="F50" s="40"/>
    </row>
    <row r="51" spans="1:6" ht="21" customHeight="1">
      <c r="A51" s="93" t="s">
        <v>36</v>
      </c>
      <c r="B51" s="93"/>
      <c r="C51" s="93"/>
      <c r="D51" s="44">
        <f t="shared" si="0"/>
        <v>2133106</v>
      </c>
      <c r="E51" s="40">
        <f>E8+E18+E41+E47</f>
        <v>1888058</v>
      </c>
      <c r="F51" s="40">
        <f>F8+F18+F41+F47</f>
        <v>245048</v>
      </c>
    </row>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sheetData>
  <sheetProtection/>
  <mergeCells count="10">
    <mergeCell ref="A1:F1"/>
    <mergeCell ref="A3:C3"/>
    <mergeCell ref="A5:C5"/>
    <mergeCell ref="D5:F5"/>
    <mergeCell ref="A6:B6"/>
    <mergeCell ref="A51:C51"/>
    <mergeCell ref="C6:C7"/>
    <mergeCell ref="D6:D7"/>
    <mergeCell ref="E6:E7"/>
    <mergeCell ref="F6:F7"/>
  </mergeCells>
  <printOptions horizontalCentered="1" verticalCentered="1"/>
  <pageMargins left="0.75" right="0.75" top="0.35" bottom="0.16"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showZeros="0" zoomScale="85" zoomScaleNormal="85" zoomScalePageLayoutView="0" workbookViewId="0" topLeftCell="A1">
      <selection activeCell="A3" sqref="A3:G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7"/>
      <c r="B2" s="97"/>
      <c r="C2" s="97"/>
      <c r="D2" s="97"/>
      <c r="E2" s="97"/>
      <c r="F2" s="97"/>
    </row>
    <row r="3" spans="1:7" ht="36" customHeight="1">
      <c r="A3" s="75" t="s">
        <v>159</v>
      </c>
      <c r="B3" s="75"/>
      <c r="C3" s="75"/>
      <c r="D3" s="75"/>
      <c r="E3" s="75"/>
      <c r="F3" s="75"/>
      <c r="G3" s="78"/>
    </row>
    <row r="4" s="17" customFormat="1" ht="29.25" customHeight="1">
      <c r="G4" s="21" t="s">
        <v>160</v>
      </c>
    </row>
    <row r="5" spans="1:7" s="18" customFormat="1" ht="32.25" customHeight="1">
      <c r="A5" s="98" t="s">
        <v>161</v>
      </c>
      <c r="B5" s="86"/>
      <c r="C5" s="86"/>
      <c r="D5" s="86"/>
      <c r="E5" s="86"/>
      <c r="F5" s="80"/>
      <c r="G5" s="102" t="s">
        <v>162</v>
      </c>
    </row>
    <row r="6" spans="1:7" s="18" customFormat="1" ht="32.25" customHeight="1">
      <c r="A6" s="101" t="s">
        <v>36</v>
      </c>
      <c r="B6" s="101" t="s">
        <v>163</v>
      </c>
      <c r="C6" s="101" t="s">
        <v>130</v>
      </c>
      <c r="D6" s="99" t="s">
        <v>164</v>
      </c>
      <c r="E6" s="92"/>
      <c r="F6" s="92"/>
      <c r="G6" s="103"/>
    </row>
    <row r="7" spans="1:7" s="18" customFormat="1" ht="32.25" customHeight="1">
      <c r="A7" s="96"/>
      <c r="B7" s="96"/>
      <c r="C7" s="96"/>
      <c r="D7" s="24" t="s">
        <v>165</v>
      </c>
      <c r="E7" s="24" t="s">
        <v>166</v>
      </c>
      <c r="F7" s="24" t="s">
        <v>167</v>
      </c>
      <c r="G7" s="104"/>
    </row>
    <row r="8" spans="1:7" s="17" customFormat="1" ht="67.5" customHeight="1">
      <c r="A8" s="22">
        <f>SUM(B8:D8)</f>
        <v>1</v>
      </c>
      <c r="B8" s="22"/>
      <c r="C8" s="22">
        <v>1</v>
      </c>
      <c r="D8" s="22">
        <f>SUM(E8:F8)</f>
        <v>0</v>
      </c>
      <c r="E8" s="22"/>
      <c r="F8" s="22"/>
      <c r="G8" s="22"/>
    </row>
    <row r="18" spans="1:6" ht="30.75" customHeight="1">
      <c r="A18" s="100"/>
      <c r="B18" s="100"/>
      <c r="C18" s="100"/>
      <c r="D18" s="100"/>
      <c r="E18" s="100"/>
      <c r="F18" s="100"/>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1"/>
  <sheetViews>
    <sheetView zoomScale="80" zoomScaleNormal="80" zoomScalePageLayoutView="0" workbookViewId="0" topLeftCell="A1">
      <selection activeCell="A10" sqref="A10"/>
    </sheetView>
  </sheetViews>
  <sheetFormatPr defaultColWidth="9.00390625" defaultRowHeight="14.25"/>
  <cols>
    <col min="1" max="1" width="121.375" style="11" customWidth="1"/>
    <col min="13" max="13" width="13.25390625" style="0" customWidth="1"/>
  </cols>
  <sheetData>
    <row r="1" spans="1:13" ht="42.75" customHeight="1">
      <c r="A1" s="12" t="s">
        <v>168</v>
      </c>
      <c r="B1" s="13"/>
      <c r="C1" s="13"/>
      <c r="D1" s="13"/>
      <c r="E1" s="13"/>
      <c r="F1" s="13"/>
      <c r="G1" s="13"/>
      <c r="H1" s="13"/>
      <c r="I1" s="13"/>
      <c r="J1" s="13"/>
      <c r="K1" s="13"/>
      <c r="L1" s="13"/>
      <c r="M1" s="13"/>
    </row>
    <row r="2" spans="1:13" ht="24" customHeight="1">
      <c r="A2" s="14" t="s">
        <v>169</v>
      </c>
      <c r="B2" s="13"/>
      <c r="C2" s="13"/>
      <c r="D2" s="13"/>
      <c r="E2" s="13"/>
      <c r="F2" s="13"/>
      <c r="G2" s="13"/>
      <c r="H2" s="13"/>
      <c r="I2" s="13"/>
      <c r="J2" s="13"/>
      <c r="K2" s="13"/>
      <c r="L2" s="13"/>
      <c r="M2" s="13"/>
    </row>
    <row r="3" spans="1:13" ht="58.5">
      <c r="A3" s="14" t="s">
        <v>238</v>
      </c>
      <c r="B3" s="13"/>
      <c r="C3" s="13"/>
      <c r="D3" s="13"/>
      <c r="E3" s="13"/>
      <c r="F3" s="13"/>
      <c r="G3" s="13"/>
      <c r="H3" s="13"/>
      <c r="I3" s="13"/>
      <c r="J3" s="13"/>
      <c r="K3" s="13"/>
      <c r="L3" s="13"/>
      <c r="M3" s="13"/>
    </row>
    <row r="4" spans="1:13" ht="39">
      <c r="A4" s="14" t="s">
        <v>170</v>
      </c>
      <c r="B4" s="13"/>
      <c r="C4" s="13"/>
      <c r="D4" s="13"/>
      <c r="E4" s="13"/>
      <c r="F4" s="13"/>
      <c r="G4" s="13"/>
      <c r="H4" s="13"/>
      <c r="I4" s="13"/>
      <c r="J4" s="13"/>
      <c r="K4" s="13"/>
      <c r="L4" s="13"/>
      <c r="M4" s="13"/>
    </row>
    <row r="5" spans="1:13" ht="58.5">
      <c r="A5" s="15" t="s">
        <v>171</v>
      </c>
      <c r="B5" s="13"/>
      <c r="C5" s="13"/>
      <c r="D5" s="13"/>
      <c r="E5" s="13"/>
      <c r="F5" s="13"/>
      <c r="G5" s="13"/>
      <c r="H5" s="13"/>
      <c r="I5" s="13"/>
      <c r="J5" s="13"/>
      <c r="K5" s="13"/>
      <c r="L5" s="13"/>
      <c r="M5" s="13"/>
    </row>
    <row r="6" spans="1:13" ht="34.5" customHeight="1">
      <c r="A6" s="15" t="s">
        <v>172</v>
      </c>
      <c r="B6" s="13"/>
      <c r="C6" s="13"/>
      <c r="D6" s="13"/>
      <c r="E6" s="13"/>
      <c r="F6" s="13"/>
      <c r="G6" s="13"/>
      <c r="H6" s="13"/>
      <c r="I6" s="13"/>
      <c r="J6" s="13"/>
      <c r="K6" s="13"/>
      <c r="L6" s="13"/>
      <c r="M6" s="13"/>
    </row>
    <row r="7" ht="19.5">
      <c r="A7" s="15" t="s">
        <v>173</v>
      </c>
    </row>
    <row r="8" ht="39">
      <c r="A8" s="15" t="s">
        <v>174</v>
      </c>
    </row>
    <row r="9" ht="19.5">
      <c r="A9" s="16" t="s">
        <v>175</v>
      </c>
    </row>
    <row r="10" ht="97.5">
      <c r="A10" s="14" t="s">
        <v>176</v>
      </c>
    </row>
    <row r="11" ht="58.5">
      <c r="A11" s="14" t="s">
        <v>177</v>
      </c>
    </row>
  </sheetData>
  <sheetProtection/>
  <printOptions horizontalCentered="1"/>
  <pageMargins left="0.75" right="0.75" top="0.35" bottom="0.16"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37"/>
  <sheetViews>
    <sheetView zoomScalePageLayoutView="0" workbookViewId="0" topLeftCell="A1">
      <selection activeCell="B35" sqref="B35:D35"/>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8" width="9.00390625" style="1" customWidth="1"/>
    <col min="9" max="16384" width="9.00390625" style="1" customWidth="1"/>
  </cols>
  <sheetData>
    <row r="1" spans="1:8" ht="46.5" customHeight="1">
      <c r="A1" s="143" t="s">
        <v>178</v>
      </c>
      <c r="B1" s="144"/>
      <c r="C1" s="144"/>
      <c r="D1" s="144"/>
      <c r="E1" s="144"/>
      <c r="F1" s="144"/>
      <c r="G1" s="144"/>
      <c r="H1" s="145"/>
    </row>
    <row r="2" spans="1:8" ht="33" customHeight="1">
      <c r="A2" s="137" t="s">
        <v>179</v>
      </c>
      <c r="B2" s="138"/>
      <c r="C2" s="138"/>
      <c r="D2" s="138"/>
      <c r="E2" s="138"/>
      <c r="F2" s="138"/>
      <c r="G2" s="138"/>
      <c r="H2" s="139"/>
    </row>
    <row r="3" spans="1:8" ht="25.5" customHeight="1">
      <c r="A3" s="140" t="s">
        <v>180</v>
      </c>
      <c r="B3" s="124"/>
      <c r="C3" s="124"/>
      <c r="D3" s="124"/>
      <c r="E3" s="124"/>
      <c r="F3" s="124"/>
      <c r="G3" s="124"/>
      <c r="H3" s="125"/>
    </row>
    <row r="4" spans="1:8" ht="25.5" customHeight="1">
      <c r="A4" s="3" t="s">
        <v>181</v>
      </c>
      <c r="B4" s="137" t="s">
        <v>182</v>
      </c>
      <c r="C4" s="138"/>
      <c r="D4" s="138"/>
      <c r="E4" s="138"/>
      <c r="F4" s="138"/>
      <c r="G4" s="138"/>
      <c r="H4" s="139"/>
    </row>
    <row r="5" spans="1:8" ht="25.5" customHeight="1">
      <c r="A5" s="127" t="s">
        <v>183</v>
      </c>
      <c r="B5" s="131" t="s">
        <v>184</v>
      </c>
      <c r="C5" s="132"/>
      <c r="D5" s="132"/>
      <c r="E5" s="132"/>
      <c r="F5" s="132"/>
      <c r="G5" s="132"/>
      <c r="H5" s="133"/>
    </row>
    <row r="6" spans="1:8" ht="25.5" customHeight="1">
      <c r="A6" s="128"/>
      <c r="B6" s="131" t="s">
        <v>185</v>
      </c>
      <c r="C6" s="132"/>
      <c r="D6" s="132"/>
      <c r="E6" s="132"/>
      <c r="F6" s="132"/>
      <c r="G6" s="132"/>
      <c r="H6" s="133"/>
    </row>
    <row r="7" spans="1:8" ht="45" customHeight="1">
      <c r="A7" s="3" t="s">
        <v>186</v>
      </c>
      <c r="B7" s="131" t="s">
        <v>187</v>
      </c>
      <c r="C7" s="132"/>
      <c r="D7" s="132"/>
      <c r="E7" s="132"/>
      <c r="F7" s="132"/>
      <c r="G7" s="132"/>
      <c r="H7" s="133"/>
    </row>
    <row r="8" spans="1:8" ht="25.5" customHeight="1">
      <c r="A8" s="3" t="s">
        <v>188</v>
      </c>
      <c r="B8" s="71" t="s">
        <v>239</v>
      </c>
      <c r="C8" s="4" t="s">
        <v>189</v>
      </c>
      <c r="D8" s="123" t="s">
        <v>240</v>
      </c>
      <c r="E8" s="125"/>
      <c r="F8" s="4" t="s">
        <v>190</v>
      </c>
      <c r="G8" s="140">
        <v>59786551</v>
      </c>
      <c r="H8" s="125"/>
    </row>
    <row r="9" spans="1:8" ht="25.5" customHeight="1">
      <c r="A9" s="3" t="s">
        <v>191</v>
      </c>
      <c r="B9" s="137">
        <v>2017.01</v>
      </c>
      <c r="C9" s="139"/>
      <c r="D9" s="137" t="s">
        <v>192</v>
      </c>
      <c r="E9" s="139"/>
      <c r="F9" s="137">
        <v>2017.12</v>
      </c>
      <c r="G9" s="138"/>
      <c r="H9" s="139"/>
    </row>
    <row r="10" spans="1:9" ht="75" customHeight="1">
      <c r="A10" s="3" t="s">
        <v>193</v>
      </c>
      <c r="B10" s="131" t="s">
        <v>194</v>
      </c>
      <c r="C10" s="135"/>
      <c r="D10" s="135"/>
      <c r="E10" s="135"/>
      <c r="F10" s="135"/>
      <c r="G10" s="135"/>
      <c r="H10" s="136"/>
      <c r="I10" s="8"/>
    </row>
    <row r="11" spans="1:9" ht="75" customHeight="1">
      <c r="A11" s="3" t="s">
        <v>195</v>
      </c>
      <c r="B11" s="114" t="s">
        <v>196</v>
      </c>
      <c r="C11" s="115"/>
      <c r="D11" s="115"/>
      <c r="E11" s="115"/>
      <c r="F11" s="115"/>
      <c r="G11" s="115"/>
      <c r="H11" s="116"/>
      <c r="I11" s="9"/>
    </row>
    <row r="12" spans="1:9" ht="34.5" customHeight="1">
      <c r="A12" s="114" t="s">
        <v>197</v>
      </c>
      <c r="B12" s="108" t="s">
        <v>198</v>
      </c>
      <c r="C12" s="109"/>
      <c r="D12" s="109"/>
      <c r="E12" s="109"/>
      <c r="F12" s="109"/>
      <c r="G12" s="109"/>
      <c r="H12" s="110"/>
      <c r="I12" s="10"/>
    </row>
    <row r="13" spans="1:9" ht="39.75" customHeight="1">
      <c r="A13" s="129"/>
      <c r="B13" s="111"/>
      <c r="C13" s="112"/>
      <c r="D13" s="112"/>
      <c r="E13" s="112"/>
      <c r="F13" s="112"/>
      <c r="G13" s="112"/>
      <c r="H13" s="113"/>
      <c r="I13" s="7"/>
    </row>
    <row r="14" spans="1:9" ht="34.5" customHeight="1">
      <c r="A14" s="105" t="s">
        <v>199</v>
      </c>
      <c r="B14" s="114" t="s">
        <v>200</v>
      </c>
      <c r="C14" s="115"/>
      <c r="D14" s="115"/>
      <c r="E14" s="115"/>
      <c r="F14" s="115"/>
      <c r="G14" s="115"/>
      <c r="H14" s="116"/>
      <c r="I14" s="10"/>
    </row>
    <row r="15" spans="1:8" ht="39.75" customHeight="1">
      <c r="A15" s="107"/>
      <c r="B15" s="117"/>
      <c r="C15" s="118"/>
      <c r="D15" s="118"/>
      <c r="E15" s="118"/>
      <c r="F15" s="118"/>
      <c r="G15" s="118"/>
      <c r="H15" s="119"/>
    </row>
    <row r="16" spans="1:8" ht="30" customHeight="1">
      <c r="A16" s="141" t="s">
        <v>201</v>
      </c>
      <c r="B16" s="142"/>
      <c r="C16" s="141">
        <v>171018</v>
      </c>
      <c r="D16" s="142"/>
      <c r="E16" s="141" t="s">
        <v>202</v>
      </c>
      <c r="F16" s="142"/>
      <c r="G16" s="141">
        <v>171018</v>
      </c>
      <c r="H16" s="142"/>
    </row>
    <row r="17" spans="1:8" ht="30" customHeight="1">
      <c r="A17" s="141" t="s">
        <v>203</v>
      </c>
      <c r="B17" s="142"/>
      <c r="C17" s="141"/>
      <c r="D17" s="142"/>
      <c r="E17" s="141" t="s">
        <v>204</v>
      </c>
      <c r="F17" s="142"/>
      <c r="G17" s="141"/>
      <c r="H17" s="142"/>
    </row>
    <row r="18" spans="1:8" ht="25.5" customHeight="1">
      <c r="A18" s="5" t="s">
        <v>96</v>
      </c>
      <c r="B18" s="137" t="s">
        <v>205</v>
      </c>
      <c r="C18" s="138"/>
      <c r="D18" s="138"/>
      <c r="E18" s="139"/>
      <c r="F18" s="137" t="s">
        <v>206</v>
      </c>
      <c r="G18" s="138"/>
      <c r="H18" s="139"/>
    </row>
    <row r="19" spans="1:8" ht="30" customHeight="1">
      <c r="A19" s="70" t="s">
        <v>207</v>
      </c>
      <c r="B19" s="140" t="s">
        <v>182</v>
      </c>
      <c r="C19" s="124"/>
      <c r="D19" s="124"/>
      <c r="E19" s="125"/>
      <c r="F19" s="140">
        <v>171018</v>
      </c>
      <c r="G19" s="124"/>
      <c r="H19" s="125"/>
    </row>
    <row r="20" spans="1:9" ht="75" customHeight="1">
      <c r="A20" s="3" t="s">
        <v>208</v>
      </c>
      <c r="B20" s="131" t="s">
        <v>209</v>
      </c>
      <c r="C20" s="135"/>
      <c r="D20" s="135"/>
      <c r="E20" s="135"/>
      <c r="F20" s="135"/>
      <c r="G20" s="135"/>
      <c r="H20" s="136"/>
      <c r="I20" s="9"/>
    </row>
    <row r="21" spans="1:9" ht="75" customHeight="1">
      <c r="A21" s="3" t="s">
        <v>210</v>
      </c>
      <c r="B21" s="131" t="s">
        <v>211</v>
      </c>
      <c r="C21" s="135"/>
      <c r="D21" s="135"/>
      <c r="E21" s="135"/>
      <c r="F21" s="135"/>
      <c r="G21" s="135"/>
      <c r="H21" s="136"/>
      <c r="I21" s="9"/>
    </row>
    <row r="22" spans="1:9" ht="75" customHeight="1">
      <c r="A22" s="3" t="s">
        <v>212</v>
      </c>
      <c r="B22" s="131" t="s">
        <v>213</v>
      </c>
      <c r="C22" s="135"/>
      <c r="D22" s="135"/>
      <c r="E22" s="135"/>
      <c r="F22" s="135"/>
      <c r="G22" s="135"/>
      <c r="H22" s="135"/>
      <c r="I22" s="9"/>
    </row>
    <row r="23" spans="1:8" ht="34.5" customHeight="1">
      <c r="A23" s="137" t="s">
        <v>214</v>
      </c>
      <c r="B23" s="138"/>
      <c r="C23" s="138"/>
      <c r="D23" s="138"/>
      <c r="E23" s="138"/>
      <c r="F23" s="138"/>
      <c r="G23" s="138"/>
      <c r="H23" s="139"/>
    </row>
    <row r="24" spans="1:8" ht="34.5" customHeight="1">
      <c r="A24" s="6" t="s">
        <v>215</v>
      </c>
      <c r="B24" s="137" t="s">
        <v>216</v>
      </c>
      <c r="C24" s="138"/>
      <c r="D24" s="139"/>
      <c r="E24" s="137" t="s">
        <v>217</v>
      </c>
      <c r="F24" s="138"/>
      <c r="G24" s="138"/>
      <c r="H24" s="139"/>
    </row>
    <row r="25" spans="1:8" ht="30" customHeight="1">
      <c r="A25" s="105" t="s">
        <v>218</v>
      </c>
      <c r="B25" s="131" t="s">
        <v>219</v>
      </c>
      <c r="C25" s="132"/>
      <c r="D25" s="133"/>
      <c r="E25" s="131" t="s">
        <v>220</v>
      </c>
      <c r="F25" s="132"/>
      <c r="G25" s="132"/>
      <c r="H25" s="133"/>
    </row>
    <row r="26" spans="1:8" ht="30" customHeight="1">
      <c r="A26" s="106"/>
      <c r="B26" s="131" t="s">
        <v>221</v>
      </c>
      <c r="C26" s="132"/>
      <c r="D26" s="133"/>
      <c r="E26" s="134">
        <v>1</v>
      </c>
      <c r="F26" s="132"/>
      <c r="G26" s="132"/>
      <c r="H26" s="133"/>
    </row>
    <row r="27" spans="1:8" ht="30" customHeight="1">
      <c r="A27" s="107"/>
      <c r="B27" s="131" t="s">
        <v>222</v>
      </c>
      <c r="C27" s="132"/>
      <c r="D27" s="133"/>
      <c r="E27" s="134">
        <v>1</v>
      </c>
      <c r="F27" s="132"/>
      <c r="G27" s="132"/>
      <c r="H27" s="133"/>
    </row>
    <row r="28" spans="1:8" ht="30" customHeight="1">
      <c r="A28" s="127" t="s">
        <v>223</v>
      </c>
      <c r="B28" s="131" t="s">
        <v>224</v>
      </c>
      <c r="C28" s="132"/>
      <c r="D28" s="133"/>
      <c r="E28" s="134">
        <v>1</v>
      </c>
      <c r="F28" s="132"/>
      <c r="G28" s="132"/>
      <c r="H28" s="133"/>
    </row>
    <row r="29" spans="1:8" ht="30" customHeight="1">
      <c r="A29" s="130"/>
      <c r="B29" s="131" t="s">
        <v>225</v>
      </c>
      <c r="C29" s="132"/>
      <c r="D29" s="133"/>
      <c r="E29" s="131" t="s">
        <v>226</v>
      </c>
      <c r="F29" s="132"/>
      <c r="G29" s="132"/>
      <c r="H29" s="133"/>
    </row>
    <row r="30" spans="1:8" ht="30" customHeight="1">
      <c r="A30" s="128"/>
      <c r="B30" s="131" t="s">
        <v>227</v>
      </c>
      <c r="C30" s="132"/>
      <c r="D30" s="133"/>
      <c r="E30" s="131" t="s">
        <v>228</v>
      </c>
      <c r="F30" s="132"/>
      <c r="G30" s="132"/>
      <c r="H30" s="133"/>
    </row>
    <row r="31" spans="1:8" ht="30" customHeight="1">
      <c r="A31" s="127" t="s">
        <v>229</v>
      </c>
      <c r="B31" s="131" t="s">
        <v>230</v>
      </c>
      <c r="C31" s="132"/>
      <c r="D31" s="133"/>
      <c r="E31" s="131" t="s">
        <v>231</v>
      </c>
      <c r="F31" s="132"/>
      <c r="G31" s="132"/>
      <c r="H31" s="133"/>
    </row>
    <row r="32" spans="1:8" ht="30" customHeight="1">
      <c r="A32" s="130"/>
      <c r="B32" s="131" t="s">
        <v>232</v>
      </c>
      <c r="C32" s="132"/>
      <c r="D32" s="133"/>
      <c r="E32" s="134">
        <v>0.85</v>
      </c>
      <c r="F32" s="132"/>
      <c r="G32" s="132"/>
      <c r="H32" s="133"/>
    </row>
    <row r="33" spans="1:8" ht="30" customHeight="1">
      <c r="A33" s="105" t="s">
        <v>233</v>
      </c>
      <c r="B33" s="131" t="s">
        <v>234</v>
      </c>
      <c r="C33" s="132"/>
      <c r="D33" s="133"/>
      <c r="E33" s="131" t="s">
        <v>235</v>
      </c>
      <c r="F33" s="132"/>
      <c r="G33" s="132"/>
      <c r="H33" s="133"/>
    </row>
    <row r="34" spans="1:8" ht="30" customHeight="1">
      <c r="A34" s="106"/>
      <c r="B34" s="131" t="s">
        <v>236</v>
      </c>
      <c r="C34" s="132"/>
      <c r="D34" s="133"/>
      <c r="E34" s="134">
        <v>1</v>
      </c>
      <c r="F34" s="132"/>
      <c r="G34" s="132"/>
      <c r="H34" s="133"/>
    </row>
    <row r="35" spans="1:8" ht="30" customHeight="1">
      <c r="A35" s="3" t="s">
        <v>237</v>
      </c>
      <c r="B35" s="120" t="s">
        <v>96</v>
      </c>
      <c r="C35" s="121"/>
      <c r="D35" s="121"/>
      <c r="E35" s="121"/>
      <c r="F35" s="121"/>
      <c r="G35" s="121"/>
      <c r="H35" s="122"/>
    </row>
    <row r="36" spans="1:8" ht="34.5" customHeight="1">
      <c r="A36" s="123" t="s">
        <v>241</v>
      </c>
      <c r="B36" s="124"/>
      <c r="C36" s="124"/>
      <c r="D36" s="124"/>
      <c r="E36" s="124"/>
      <c r="F36" s="124"/>
      <c r="G36" s="124"/>
      <c r="H36" s="125"/>
    </row>
    <row r="37" spans="1:8" ht="25.5" customHeight="1">
      <c r="A37" s="126"/>
      <c r="B37" s="126"/>
      <c r="C37" s="126"/>
      <c r="D37" s="126"/>
      <c r="E37" s="126"/>
      <c r="F37" s="126"/>
      <c r="G37" s="126"/>
      <c r="H37" s="126"/>
    </row>
  </sheetData>
  <sheetProtection/>
  <mergeCells count="64">
    <mergeCell ref="A1:H1"/>
    <mergeCell ref="A2:H2"/>
    <mergeCell ref="A3:H3"/>
    <mergeCell ref="B4:H4"/>
    <mergeCell ref="B5:H5"/>
    <mergeCell ref="B6:H6"/>
    <mergeCell ref="G16:H16"/>
    <mergeCell ref="B7:H7"/>
    <mergeCell ref="D8:E8"/>
    <mergeCell ref="G8:H8"/>
    <mergeCell ref="B9:C9"/>
    <mergeCell ref="D9:E9"/>
    <mergeCell ref="F9:H9"/>
    <mergeCell ref="C17:D17"/>
    <mergeCell ref="E17:F17"/>
    <mergeCell ref="G17:H17"/>
    <mergeCell ref="B18:E18"/>
    <mergeCell ref="F18:H18"/>
    <mergeCell ref="B10:H10"/>
    <mergeCell ref="B11:H11"/>
    <mergeCell ref="A16:B16"/>
    <mergeCell ref="C16:D16"/>
    <mergeCell ref="E16:F16"/>
    <mergeCell ref="B19:E19"/>
    <mergeCell ref="F19:H19"/>
    <mergeCell ref="B20:H20"/>
    <mergeCell ref="B21:H21"/>
    <mergeCell ref="B22:H22"/>
    <mergeCell ref="A23:H23"/>
    <mergeCell ref="B24:D24"/>
    <mergeCell ref="E24:H24"/>
    <mergeCell ref="B25:D25"/>
    <mergeCell ref="E25:H25"/>
    <mergeCell ref="B26:D26"/>
    <mergeCell ref="E26:H26"/>
    <mergeCell ref="B27:D27"/>
    <mergeCell ref="E27:H27"/>
    <mergeCell ref="B28:D28"/>
    <mergeCell ref="E28:H28"/>
    <mergeCell ref="B29:D29"/>
    <mergeCell ref="E29:H29"/>
    <mergeCell ref="B30:D30"/>
    <mergeCell ref="E30:H30"/>
    <mergeCell ref="E34:H34"/>
    <mergeCell ref="B31:D31"/>
    <mergeCell ref="E31:H31"/>
    <mergeCell ref="B32:D32"/>
    <mergeCell ref="E32:H32"/>
    <mergeCell ref="A5:A6"/>
    <mergeCell ref="A12:A13"/>
    <mergeCell ref="A14:A15"/>
    <mergeCell ref="A25:A27"/>
    <mergeCell ref="A28:A30"/>
    <mergeCell ref="A17:B17"/>
    <mergeCell ref="A33:A34"/>
    <mergeCell ref="B12:H13"/>
    <mergeCell ref="B14:H15"/>
    <mergeCell ref="B35:H35"/>
    <mergeCell ref="A36:H36"/>
    <mergeCell ref="A37:H37"/>
    <mergeCell ref="A31:A32"/>
    <mergeCell ref="B33:D33"/>
    <mergeCell ref="E33:H33"/>
    <mergeCell ref="B34:D34"/>
  </mergeCells>
  <printOptions/>
  <pageMargins left="0.71" right="0.31" top="0.2" bottom="0.2"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7"/>
  <sheetViews>
    <sheetView tabSelected="1" zoomScale="85" zoomScaleNormal="85" zoomScalePageLayoutView="0" workbookViewId="0" topLeftCell="A1">
      <selection activeCell="A30" sqref="A30"/>
    </sheetView>
  </sheetViews>
  <sheetFormatPr defaultColWidth="9.00390625" defaultRowHeight="14.25"/>
  <cols>
    <col min="1" max="1" width="121.375" style="0" customWidth="1"/>
    <col min="13" max="13" width="13.25390625" style="0" customWidth="1"/>
  </cols>
  <sheetData>
    <row r="1" spans="1:13" ht="24" customHeight="1">
      <c r="A1" s="19" t="s">
        <v>3</v>
      </c>
      <c r="B1" s="19"/>
      <c r="C1" s="19"/>
      <c r="D1" s="19"/>
      <c r="E1" s="19"/>
      <c r="F1" s="19"/>
      <c r="G1" s="19"/>
      <c r="H1" s="19"/>
      <c r="I1" s="19"/>
      <c r="J1" s="19"/>
      <c r="K1" s="19"/>
      <c r="L1" s="19"/>
      <c r="M1" s="19"/>
    </row>
    <row r="2" ht="24" customHeight="1"/>
    <row r="3" spans="1:13" ht="37.5" customHeight="1">
      <c r="A3" s="73" t="s">
        <v>4</v>
      </c>
      <c r="B3" s="13"/>
      <c r="C3" s="13"/>
      <c r="D3" s="13"/>
      <c r="E3" s="13"/>
      <c r="F3" s="13"/>
      <c r="G3" s="13"/>
      <c r="H3" s="13"/>
      <c r="I3" s="13"/>
      <c r="J3" s="13"/>
      <c r="K3" s="13"/>
      <c r="L3" s="13"/>
      <c r="M3" s="13"/>
    </row>
    <row r="4" spans="1:13" ht="24" customHeight="1">
      <c r="A4" s="73"/>
      <c r="B4" s="13"/>
      <c r="C4" s="13"/>
      <c r="D4" s="13"/>
      <c r="E4" s="13"/>
      <c r="F4" s="13"/>
      <c r="G4" s="13"/>
      <c r="H4" s="13"/>
      <c r="I4" s="13"/>
      <c r="J4" s="13"/>
      <c r="K4" s="13"/>
      <c r="L4" s="13"/>
      <c r="M4" s="13"/>
    </row>
    <row r="5" spans="1:13" ht="24" customHeight="1">
      <c r="A5" s="73"/>
      <c r="B5" s="13"/>
      <c r="C5" s="13"/>
      <c r="D5" s="13"/>
      <c r="E5" s="13"/>
      <c r="F5" s="13"/>
      <c r="G5" s="13"/>
      <c r="H5" s="13"/>
      <c r="I5" s="13"/>
      <c r="J5" s="13"/>
      <c r="K5" s="13"/>
      <c r="L5" s="13"/>
      <c r="M5" s="13"/>
    </row>
    <row r="6" spans="1:13" ht="24" customHeight="1">
      <c r="A6" s="73"/>
      <c r="B6" s="13"/>
      <c r="C6" s="13"/>
      <c r="D6" s="13"/>
      <c r="E6" s="13"/>
      <c r="F6" s="13"/>
      <c r="G6" s="13"/>
      <c r="H6" s="13"/>
      <c r="I6" s="13"/>
      <c r="J6" s="13"/>
      <c r="K6" s="13"/>
      <c r="L6" s="13"/>
      <c r="M6" s="13"/>
    </row>
    <row r="7" ht="24" customHeight="1">
      <c r="A7" s="73"/>
    </row>
    <row r="8" spans="1:13" ht="24" customHeight="1">
      <c r="A8" s="73"/>
      <c r="B8" s="13"/>
      <c r="C8" s="13"/>
      <c r="D8" s="13"/>
      <c r="E8" s="13"/>
      <c r="F8" s="13"/>
      <c r="G8" s="13"/>
      <c r="H8" s="13"/>
      <c r="I8" s="13"/>
      <c r="J8" s="13"/>
      <c r="K8" s="13"/>
      <c r="L8" s="13"/>
      <c r="M8" s="13"/>
    </row>
    <row r="9" spans="1:13" ht="24" customHeight="1">
      <c r="A9" s="73"/>
      <c r="B9" s="13"/>
      <c r="C9" s="13"/>
      <c r="D9" s="13"/>
      <c r="E9" s="13"/>
      <c r="F9" s="13"/>
      <c r="G9" s="13"/>
      <c r="H9" s="13"/>
      <c r="I9" s="13"/>
      <c r="J9" s="13"/>
      <c r="K9" s="13"/>
      <c r="L9" s="13"/>
      <c r="M9" s="13"/>
    </row>
    <row r="10" spans="1:13" ht="24" customHeight="1">
      <c r="A10" s="73"/>
      <c r="B10" s="13"/>
      <c r="C10" s="13"/>
      <c r="D10" s="13"/>
      <c r="E10" s="13"/>
      <c r="F10" s="13"/>
      <c r="G10" s="13"/>
      <c r="H10" s="13"/>
      <c r="I10" s="13"/>
      <c r="J10" s="13"/>
      <c r="K10" s="13"/>
      <c r="L10" s="13"/>
      <c r="M10" s="13"/>
    </row>
    <row r="11" spans="1:13" ht="24" customHeight="1">
      <c r="A11" s="73"/>
      <c r="B11" s="13"/>
      <c r="C11" s="13"/>
      <c r="D11" s="13"/>
      <c r="E11" s="13"/>
      <c r="F11" s="13"/>
      <c r="G11" s="13"/>
      <c r="H11" s="13"/>
      <c r="I11" s="13"/>
      <c r="J11" s="13"/>
      <c r="K11" s="13"/>
      <c r="L11" s="13"/>
      <c r="M11" s="13"/>
    </row>
    <row r="12" spans="1:13" ht="24" customHeight="1">
      <c r="A12" s="73"/>
      <c r="B12" s="13"/>
      <c r="C12" s="13"/>
      <c r="D12" s="13"/>
      <c r="E12" s="13"/>
      <c r="F12" s="13"/>
      <c r="G12" s="13"/>
      <c r="H12" s="13"/>
      <c r="I12" s="13"/>
      <c r="J12" s="13"/>
      <c r="K12" s="13"/>
      <c r="L12" s="13"/>
      <c r="M12" s="13"/>
    </row>
    <row r="13" spans="1:13" ht="24" customHeight="1">
      <c r="A13" s="73"/>
      <c r="B13" s="13"/>
      <c r="C13" s="13"/>
      <c r="D13" s="13"/>
      <c r="E13" s="13"/>
      <c r="F13" s="13"/>
      <c r="G13" s="13"/>
      <c r="H13" s="13"/>
      <c r="I13" s="13"/>
      <c r="J13" s="13"/>
      <c r="K13" s="13"/>
      <c r="L13" s="13"/>
      <c r="M13" s="13"/>
    </row>
    <row r="14" spans="1:13" ht="24" customHeight="1">
      <c r="A14" s="73"/>
      <c r="B14" s="13"/>
      <c r="C14" s="13"/>
      <c r="D14" s="13"/>
      <c r="E14" s="13"/>
      <c r="F14" s="13"/>
      <c r="G14" s="13"/>
      <c r="H14" s="13"/>
      <c r="I14" s="13"/>
      <c r="J14" s="13"/>
      <c r="K14" s="13"/>
      <c r="L14" s="13"/>
      <c r="M14" s="13"/>
    </row>
    <row r="15" spans="1:13" ht="24" customHeight="1">
      <c r="A15" s="73"/>
      <c r="B15" s="13"/>
      <c r="C15" s="13"/>
      <c r="D15" s="13"/>
      <c r="E15" s="13"/>
      <c r="F15" s="13"/>
      <c r="G15" s="13"/>
      <c r="H15" s="13"/>
      <c r="I15" s="13"/>
      <c r="J15" s="13"/>
      <c r="K15" s="13"/>
      <c r="L15" s="13"/>
      <c r="M15" s="13"/>
    </row>
    <row r="16" spans="1:13" ht="24" customHeight="1">
      <c r="A16" s="73"/>
      <c r="B16" s="13"/>
      <c r="C16" s="13"/>
      <c r="D16" s="13"/>
      <c r="E16" s="13"/>
      <c r="F16" s="13"/>
      <c r="G16" s="13"/>
      <c r="H16" s="13"/>
      <c r="I16" s="13"/>
      <c r="J16" s="13"/>
      <c r="K16" s="13"/>
      <c r="L16" s="13"/>
      <c r="M16" s="13"/>
    </row>
    <row r="17" spans="1:13" ht="24" customHeight="1">
      <c r="A17" s="73"/>
      <c r="B17" s="13"/>
      <c r="C17" s="13"/>
      <c r="D17" s="13"/>
      <c r="E17" s="13"/>
      <c r="F17" s="13"/>
      <c r="G17" s="13"/>
      <c r="H17" s="13"/>
      <c r="I17" s="13"/>
      <c r="J17" s="13"/>
      <c r="K17" s="13"/>
      <c r="L17" s="13"/>
      <c r="M17" s="13"/>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1" sqref="A31"/>
    </sheetView>
  </sheetViews>
  <sheetFormatPr defaultColWidth="9.00390625" defaultRowHeight="14.25"/>
  <cols>
    <col min="1" max="1" width="121.375" style="0" customWidth="1"/>
    <col min="13" max="13" width="13.25390625" style="0" customWidth="1"/>
  </cols>
  <sheetData>
    <row r="1" spans="1:13" ht="24" customHeight="1">
      <c r="A1" s="19" t="s">
        <v>5</v>
      </c>
      <c r="B1" s="19"/>
      <c r="C1" s="19"/>
      <c r="D1" s="19"/>
      <c r="E1" s="19"/>
      <c r="F1" s="19"/>
      <c r="G1" s="19"/>
      <c r="H1" s="19"/>
      <c r="I1" s="19"/>
      <c r="J1" s="19"/>
      <c r="K1" s="19"/>
      <c r="L1" s="19"/>
      <c r="M1" s="19"/>
    </row>
    <row r="2" ht="24" customHeight="1"/>
    <row r="3" spans="1:13" ht="37.5" customHeight="1">
      <c r="A3" s="74" t="s">
        <v>6</v>
      </c>
      <c r="B3" s="13"/>
      <c r="C3" s="13"/>
      <c r="D3" s="13"/>
      <c r="E3" s="13"/>
      <c r="F3" s="13"/>
      <c r="G3" s="13"/>
      <c r="H3" s="13"/>
      <c r="I3" s="13"/>
      <c r="J3" s="13"/>
      <c r="K3" s="13"/>
      <c r="L3" s="13"/>
      <c r="M3" s="13"/>
    </row>
    <row r="4" spans="1:13" ht="24" customHeight="1">
      <c r="A4" s="74"/>
      <c r="B4" s="13"/>
      <c r="C4" s="13"/>
      <c r="D4" s="13"/>
      <c r="E4" s="13"/>
      <c r="F4" s="13"/>
      <c r="G4" s="13"/>
      <c r="H4" s="13"/>
      <c r="I4" s="13"/>
      <c r="J4" s="13"/>
      <c r="K4" s="13"/>
      <c r="L4" s="13"/>
      <c r="M4" s="13"/>
    </row>
    <row r="5" spans="1:13" ht="24" customHeight="1">
      <c r="A5" s="74"/>
      <c r="B5" s="13"/>
      <c r="C5" s="13"/>
      <c r="D5" s="13"/>
      <c r="E5" s="13"/>
      <c r="F5" s="13"/>
      <c r="G5" s="13"/>
      <c r="H5" s="13"/>
      <c r="I5" s="13"/>
      <c r="J5" s="13"/>
      <c r="K5" s="13"/>
      <c r="L5" s="13"/>
      <c r="M5" s="13"/>
    </row>
    <row r="6" spans="1:13" ht="24" customHeight="1">
      <c r="A6" s="74"/>
      <c r="B6" s="13"/>
      <c r="C6" s="13"/>
      <c r="D6" s="13"/>
      <c r="E6" s="13"/>
      <c r="F6" s="13"/>
      <c r="G6" s="13"/>
      <c r="H6" s="13"/>
      <c r="I6" s="13"/>
      <c r="J6" s="13"/>
      <c r="K6" s="13"/>
      <c r="L6" s="13"/>
      <c r="M6" s="13"/>
    </row>
    <row r="7" ht="24" customHeight="1">
      <c r="A7" s="74"/>
    </row>
    <row r="8" spans="1:13" ht="24" customHeight="1">
      <c r="A8" s="74"/>
      <c r="B8" s="13"/>
      <c r="C8" s="13"/>
      <c r="D8" s="13"/>
      <c r="E8" s="13"/>
      <c r="F8" s="13"/>
      <c r="G8" s="13"/>
      <c r="H8" s="13"/>
      <c r="I8" s="13"/>
      <c r="J8" s="13"/>
      <c r="K8" s="13"/>
      <c r="L8" s="13"/>
      <c r="M8" s="13"/>
    </row>
    <row r="9" spans="1:13" ht="24" customHeight="1">
      <c r="A9" s="74"/>
      <c r="B9" s="13"/>
      <c r="C9" s="13"/>
      <c r="D9" s="13"/>
      <c r="E9" s="13"/>
      <c r="F9" s="13"/>
      <c r="G9" s="13"/>
      <c r="H9" s="13"/>
      <c r="I9" s="13"/>
      <c r="J9" s="13"/>
      <c r="K9" s="13"/>
      <c r="L9" s="13"/>
      <c r="M9" s="13"/>
    </row>
    <row r="10" spans="1:13" ht="24" customHeight="1">
      <c r="A10" s="74"/>
      <c r="B10" s="13"/>
      <c r="C10" s="13"/>
      <c r="D10" s="13"/>
      <c r="E10" s="13"/>
      <c r="F10" s="13"/>
      <c r="G10" s="13"/>
      <c r="H10" s="13"/>
      <c r="I10" s="13"/>
      <c r="J10" s="13"/>
      <c r="K10" s="13"/>
      <c r="L10" s="13"/>
      <c r="M10" s="13"/>
    </row>
    <row r="11" spans="1:13" ht="24" customHeight="1">
      <c r="A11" s="74"/>
      <c r="B11" s="13"/>
      <c r="C11" s="13"/>
      <c r="D11" s="13"/>
      <c r="E11" s="13"/>
      <c r="F11" s="13"/>
      <c r="G11" s="13"/>
      <c r="H11" s="13"/>
      <c r="I11" s="13"/>
      <c r="J11" s="13"/>
      <c r="K11" s="13"/>
      <c r="L11" s="13"/>
      <c r="M11" s="13"/>
    </row>
    <row r="12" spans="1:13" ht="24" customHeight="1">
      <c r="A12" s="74"/>
      <c r="B12" s="13"/>
      <c r="C12" s="13"/>
      <c r="D12" s="13"/>
      <c r="E12" s="13"/>
      <c r="F12" s="13"/>
      <c r="G12" s="13"/>
      <c r="H12" s="13"/>
      <c r="I12" s="13"/>
      <c r="J12" s="13"/>
      <c r="K12" s="13"/>
      <c r="L12" s="13"/>
      <c r="M12" s="13"/>
    </row>
    <row r="13" spans="1:13" ht="24" customHeight="1">
      <c r="A13" s="74"/>
      <c r="B13" s="13"/>
      <c r="C13" s="13"/>
      <c r="D13" s="13"/>
      <c r="E13" s="13"/>
      <c r="F13" s="13"/>
      <c r="G13" s="13"/>
      <c r="H13" s="13"/>
      <c r="I13" s="13"/>
      <c r="J13" s="13"/>
      <c r="K13" s="13"/>
      <c r="L13" s="13"/>
      <c r="M13" s="13"/>
    </row>
    <row r="14" spans="1:13" ht="24" customHeight="1">
      <c r="A14" s="74"/>
      <c r="B14" s="13"/>
      <c r="C14" s="13"/>
      <c r="D14" s="13"/>
      <c r="E14" s="13"/>
      <c r="F14" s="13"/>
      <c r="G14" s="13"/>
      <c r="H14" s="13"/>
      <c r="I14" s="13"/>
      <c r="J14" s="13"/>
      <c r="K14" s="13"/>
      <c r="L14" s="13"/>
      <c r="M14" s="13"/>
    </row>
    <row r="15" spans="1:13" ht="24" customHeight="1">
      <c r="A15" s="74"/>
      <c r="B15" s="13"/>
      <c r="C15" s="13"/>
      <c r="D15" s="13"/>
      <c r="E15" s="13"/>
      <c r="F15" s="13"/>
      <c r="G15" s="13"/>
      <c r="H15" s="13"/>
      <c r="I15" s="13"/>
      <c r="J15" s="13"/>
      <c r="K15" s="13"/>
      <c r="L15" s="13"/>
      <c r="M15" s="13"/>
    </row>
    <row r="16" spans="1:13" ht="24" customHeight="1">
      <c r="A16" s="74"/>
      <c r="B16" s="13"/>
      <c r="C16" s="13"/>
      <c r="D16" s="13"/>
      <c r="E16" s="13"/>
      <c r="F16" s="13"/>
      <c r="G16" s="13"/>
      <c r="H16" s="13"/>
      <c r="I16" s="13"/>
      <c r="J16" s="13"/>
      <c r="K16" s="13"/>
      <c r="L16" s="13"/>
      <c r="M16" s="13"/>
    </row>
    <row r="17" spans="1:13" ht="24" customHeight="1">
      <c r="A17" s="74"/>
      <c r="B17" s="13"/>
      <c r="C17" s="13"/>
      <c r="D17" s="13"/>
      <c r="E17" s="13"/>
      <c r="F17" s="13"/>
      <c r="G17" s="13"/>
      <c r="H17" s="13"/>
      <c r="I17" s="13"/>
      <c r="J17" s="13"/>
      <c r="K17" s="13"/>
      <c r="L17" s="13"/>
      <c r="M17" s="13"/>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0" sqref="A10"/>
    </sheetView>
  </sheetViews>
  <sheetFormatPr defaultColWidth="9.00390625" defaultRowHeight="14.25"/>
  <cols>
    <col min="1" max="1" width="121.375" style="0" customWidth="1"/>
    <col min="13" max="13" width="13.25390625" style="0" customWidth="1"/>
  </cols>
  <sheetData>
    <row r="1" spans="1:13" ht="24" customHeight="1">
      <c r="A1" s="19" t="s">
        <v>7</v>
      </c>
      <c r="B1" s="19"/>
      <c r="C1" s="19"/>
      <c r="D1" s="19"/>
      <c r="E1" s="19"/>
      <c r="F1" s="19"/>
      <c r="G1" s="19"/>
      <c r="H1" s="19"/>
      <c r="I1" s="19"/>
      <c r="J1" s="19"/>
      <c r="K1" s="19"/>
      <c r="L1" s="19"/>
      <c r="M1" s="19"/>
    </row>
    <row r="2" ht="24" customHeight="1"/>
    <row r="3" spans="1:13" ht="75.75" customHeight="1">
      <c r="A3" s="65" t="s">
        <v>8</v>
      </c>
      <c r="B3" s="13"/>
      <c r="C3" s="13"/>
      <c r="D3" s="13"/>
      <c r="E3" s="13"/>
      <c r="F3" s="13"/>
      <c r="G3" s="13"/>
      <c r="H3" s="13"/>
      <c r="I3" s="13"/>
      <c r="J3" s="13"/>
      <c r="K3" s="13"/>
      <c r="L3" s="13"/>
      <c r="M3" s="13"/>
    </row>
    <row r="4" spans="1:13" ht="24" customHeight="1">
      <c r="A4" s="65" t="s">
        <v>9</v>
      </c>
      <c r="B4" s="13"/>
      <c r="C4" s="13"/>
      <c r="D4" s="13"/>
      <c r="E4" s="13"/>
      <c r="F4" s="13"/>
      <c r="G4" s="13"/>
      <c r="H4" s="13"/>
      <c r="I4" s="13"/>
      <c r="J4" s="13"/>
      <c r="K4" s="13"/>
      <c r="L4" s="13"/>
      <c r="M4" s="13"/>
    </row>
    <row r="5" spans="1:13" ht="52.5" customHeight="1">
      <c r="A5" s="65" t="s">
        <v>10</v>
      </c>
      <c r="B5" s="13"/>
      <c r="C5" s="13"/>
      <c r="D5" s="13"/>
      <c r="E5" s="13"/>
      <c r="F5" s="13"/>
      <c r="G5" s="13"/>
      <c r="H5" s="13"/>
      <c r="I5" s="13"/>
      <c r="J5" s="13"/>
      <c r="K5" s="13"/>
      <c r="L5" s="13"/>
      <c r="M5" s="13"/>
    </row>
    <row r="6" spans="1:13" ht="43.5" customHeight="1">
      <c r="A6" s="65" t="s">
        <v>11</v>
      </c>
      <c r="B6" s="13"/>
      <c r="C6" s="13"/>
      <c r="D6" s="13"/>
      <c r="E6" s="13"/>
      <c r="F6" s="13"/>
      <c r="G6" s="13"/>
      <c r="H6" s="13"/>
      <c r="I6" s="13"/>
      <c r="J6" s="13"/>
      <c r="K6" s="13"/>
      <c r="L6" s="13"/>
      <c r="M6" s="13"/>
    </row>
    <row r="7" ht="24" customHeight="1">
      <c r="A7" s="65" t="s">
        <v>12</v>
      </c>
    </row>
    <row r="8" spans="1:13" ht="24" customHeight="1">
      <c r="A8" s="66"/>
      <c r="B8" s="13"/>
      <c r="C8" s="13"/>
      <c r="D8" s="13"/>
      <c r="E8" s="13"/>
      <c r="F8" s="13"/>
      <c r="G8" s="13"/>
      <c r="H8" s="13"/>
      <c r="I8" s="13"/>
      <c r="J8" s="13"/>
      <c r="K8" s="13"/>
      <c r="L8" s="13"/>
      <c r="M8" s="13"/>
    </row>
    <row r="9" spans="1:13" ht="24" customHeight="1">
      <c r="A9" s="66"/>
      <c r="B9" s="13"/>
      <c r="C9" s="13"/>
      <c r="D9" s="13"/>
      <c r="E9" s="13"/>
      <c r="F9" s="13"/>
      <c r="G9" s="13"/>
      <c r="H9" s="13"/>
      <c r="I9" s="13"/>
      <c r="J9" s="13"/>
      <c r="K9" s="13"/>
      <c r="L9" s="13"/>
      <c r="M9" s="13"/>
    </row>
    <row r="10" spans="1:13" ht="24" customHeight="1">
      <c r="A10" s="66"/>
      <c r="B10" s="13"/>
      <c r="C10" s="13"/>
      <c r="D10" s="13"/>
      <c r="E10" s="13"/>
      <c r="F10" s="13"/>
      <c r="G10" s="13"/>
      <c r="H10" s="13"/>
      <c r="I10" s="13"/>
      <c r="J10" s="13"/>
      <c r="K10" s="13"/>
      <c r="L10" s="13"/>
      <c r="M10" s="13"/>
    </row>
    <row r="11" spans="1:13" ht="24" customHeight="1">
      <c r="A11" s="66"/>
      <c r="B11" s="13"/>
      <c r="C11" s="13"/>
      <c r="D11" s="13"/>
      <c r="E11" s="13"/>
      <c r="F11" s="13"/>
      <c r="G11" s="13"/>
      <c r="H11" s="13"/>
      <c r="I11" s="13"/>
      <c r="J11" s="13"/>
      <c r="K11" s="13"/>
      <c r="L11" s="13"/>
      <c r="M11" s="13"/>
    </row>
    <row r="12" spans="1:13" ht="24" customHeight="1">
      <c r="A12" s="66"/>
      <c r="B12" s="13"/>
      <c r="C12" s="13"/>
      <c r="D12" s="13"/>
      <c r="E12" s="13"/>
      <c r="F12" s="13"/>
      <c r="G12" s="13"/>
      <c r="H12" s="13"/>
      <c r="I12" s="13"/>
      <c r="J12" s="13"/>
      <c r="K12" s="13"/>
      <c r="L12" s="13"/>
      <c r="M12" s="13"/>
    </row>
    <row r="13" spans="1:13" ht="24" customHeight="1">
      <c r="A13" s="66"/>
      <c r="B13" s="13"/>
      <c r="C13" s="13"/>
      <c r="D13" s="13"/>
      <c r="E13" s="13"/>
      <c r="F13" s="13"/>
      <c r="G13" s="13"/>
      <c r="H13" s="13"/>
      <c r="I13" s="13"/>
      <c r="J13" s="13"/>
      <c r="K13" s="13"/>
      <c r="L13" s="13"/>
      <c r="M13" s="13"/>
    </row>
    <row r="14" spans="1:13" ht="24" customHeight="1">
      <c r="A14" s="66"/>
      <c r="B14" s="13"/>
      <c r="C14" s="13"/>
      <c r="D14" s="13"/>
      <c r="E14" s="13"/>
      <c r="F14" s="13"/>
      <c r="G14" s="13"/>
      <c r="H14" s="13"/>
      <c r="I14" s="13"/>
      <c r="J14" s="13"/>
      <c r="K14" s="13"/>
      <c r="L14" s="13"/>
      <c r="M14" s="13"/>
    </row>
    <row r="15" spans="1:13" ht="24" customHeight="1">
      <c r="A15" s="66"/>
      <c r="B15" s="13"/>
      <c r="C15" s="13"/>
      <c r="D15" s="13"/>
      <c r="E15" s="13"/>
      <c r="F15" s="13"/>
      <c r="G15" s="13"/>
      <c r="H15" s="13"/>
      <c r="I15" s="13"/>
      <c r="J15" s="13"/>
      <c r="K15" s="13"/>
      <c r="L15" s="13"/>
      <c r="M15" s="13"/>
    </row>
    <row r="16" spans="1:13" ht="24" customHeight="1">
      <c r="A16" s="67"/>
      <c r="B16" s="13"/>
      <c r="C16" s="13"/>
      <c r="D16" s="13"/>
      <c r="E16" s="13"/>
      <c r="F16" s="13"/>
      <c r="G16" s="13"/>
      <c r="H16" s="13"/>
      <c r="I16" s="13"/>
      <c r="J16" s="13"/>
      <c r="K16" s="13"/>
      <c r="L16" s="13"/>
      <c r="M16" s="13"/>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H17" sqref="H17"/>
    </sheetView>
  </sheetViews>
  <sheetFormatPr defaultColWidth="8.00390625" defaultRowHeight="14.25"/>
  <cols>
    <col min="1" max="1" width="35.375" style="57" customWidth="1"/>
    <col min="2" max="2" width="23.75390625" style="57" customWidth="1"/>
    <col min="3" max="3" width="37.50390625" style="57" customWidth="1"/>
    <col min="4" max="4" width="23.75390625" style="57" customWidth="1"/>
    <col min="5" max="253" width="8.00390625" style="57" customWidth="1"/>
    <col min="254" max="16384" width="8.00390625" style="57" customWidth="1"/>
  </cols>
  <sheetData>
    <row r="1" ht="18" customHeight="1">
      <c r="D1" s="47"/>
    </row>
    <row r="2" spans="1:253" ht="22.5" customHeight="1">
      <c r="A2" s="75" t="s">
        <v>13</v>
      </c>
      <c r="B2" s="76"/>
      <c r="C2" s="76"/>
      <c r="D2" s="76"/>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25"/>
      <c r="B3" s="25"/>
      <c r="C3" s="25"/>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7" t="s">
        <v>14</v>
      </c>
      <c r="B4" s="78"/>
      <c r="C4" s="78"/>
      <c r="D4" s="30" t="s">
        <v>15</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25"/>
      <c r="C5" s="2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56" customFormat="1" ht="24" customHeight="1">
      <c r="A6" s="79" t="s">
        <v>16</v>
      </c>
      <c r="B6" s="80"/>
      <c r="C6" s="79" t="s">
        <v>17</v>
      </c>
      <c r="D6" s="80"/>
    </row>
    <row r="7" spans="1:4" s="56" customFormat="1" ht="24" customHeight="1">
      <c r="A7" s="58" t="s">
        <v>18</v>
      </c>
      <c r="B7" s="58" t="s">
        <v>19</v>
      </c>
      <c r="C7" s="58" t="s">
        <v>18</v>
      </c>
      <c r="D7" s="23" t="s">
        <v>19</v>
      </c>
    </row>
    <row r="8" spans="1:4" s="56" customFormat="1" ht="24" customHeight="1">
      <c r="A8" s="59" t="s">
        <v>20</v>
      </c>
      <c r="B8" s="49">
        <f>SUM(B9:B10)</f>
        <v>2304124</v>
      </c>
      <c r="C8" s="48" t="s">
        <v>21</v>
      </c>
      <c r="D8" s="60">
        <v>1783236</v>
      </c>
    </row>
    <row r="9" spans="1:4" s="56" customFormat="1" ht="24" customHeight="1">
      <c r="A9" s="59" t="s">
        <v>22</v>
      </c>
      <c r="B9" s="49">
        <v>2304124</v>
      </c>
      <c r="C9" s="48" t="s">
        <v>23</v>
      </c>
      <c r="D9" s="60">
        <v>331664</v>
      </c>
    </row>
    <row r="10" spans="1:4" s="56" customFormat="1" ht="24" customHeight="1">
      <c r="A10" s="59" t="s">
        <v>24</v>
      </c>
      <c r="B10" s="49"/>
      <c r="C10" s="48" t="s">
        <v>25</v>
      </c>
      <c r="D10" s="60">
        <v>111308</v>
      </c>
    </row>
    <row r="11" spans="1:4" s="56" customFormat="1" ht="24" customHeight="1">
      <c r="A11" s="59" t="s">
        <v>26</v>
      </c>
      <c r="B11" s="49"/>
      <c r="C11" s="48" t="s">
        <v>27</v>
      </c>
      <c r="D11" s="49">
        <v>77916</v>
      </c>
    </row>
    <row r="12" spans="1:4" s="56" customFormat="1" ht="24" customHeight="1">
      <c r="A12" s="59" t="s">
        <v>28</v>
      </c>
      <c r="B12" s="49"/>
      <c r="C12" s="48"/>
      <c r="D12" s="60"/>
    </row>
    <row r="13" spans="1:4" s="56" customFormat="1" ht="24" customHeight="1">
      <c r="A13" s="59" t="s">
        <v>29</v>
      </c>
      <c r="B13" s="49"/>
      <c r="C13" s="48"/>
      <c r="D13" s="60"/>
    </row>
    <row r="14" spans="1:4" s="56" customFormat="1" ht="24" customHeight="1">
      <c r="A14" s="59"/>
      <c r="B14" s="49"/>
      <c r="C14" s="48"/>
      <c r="D14" s="60"/>
    </row>
    <row r="15" spans="1:4" s="56" customFormat="1" ht="24" customHeight="1">
      <c r="A15" s="59"/>
      <c r="B15" s="49"/>
      <c r="C15" s="48"/>
      <c r="D15" s="60"/>
    </row>
    <row r="16" spans="1:4" s="56" customFormat="1" ht="24" customHeight="1">
      <c r="A16" s="59"/>
      <c r="B16" s="49"/>
      <c r="C16" s="48"/>
      <c r="D16" s="60"/>
    </row>
    <row r="17" spans="1:4" s="56" customFormat="1" ht="24" customHeight="1">
      <c r="A17" s="59"/>
      <c r="B17" s="49"/>
      <c r="C17" s="48"/>
      <c r="D17" s="49"/>
    </row>
    <row r="18" spans="1:4" s="56" customFormat="1" ht="24" customHeight="1">
      <c r="A18" s="59"/>
      <c r="B18" s="49"/>
      <c r="C18" s="48"/>
      <c r="D18" s="49"/>
    </row>
    <row r="19" spans="1:4" s="56" customFormat="1" ht="24" customHeight="1">
      <c r="A19" s="59"/>
      <c r="B19" s="49"/>
      <c r="C19" s="48"/>
      <c r="D19" s="49"/>
    </row>
    <row r="20" spans="1:4" s="56" customFormat="1" ht="24" customHeight="1">
      <c r="A20" s="32"/>
      <c r="B20" s="49"/>
      <c r="C20" s="32"/>
      <c r="D20" s="49"/>
    </row>
    <row r="21" spans="1:4" s="56" customFormat="1" ht="24" customHeight="1">
      <c r="A21" s="32" t="s">
        <v>30</v>
      </c>
      <c r="B21" s="49">
        <f>B8+B11+B12+B13</f>
        <v>2304124</v>
      </c>
      <c r="C21" s="32" t="s">
        <v>31</v>
      </c>
      <c r="D21" s="49">
        <f>SUM(D8:D20)</f>
        <v>2304124</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5"/>
  <sheetViews>
    <sheetView showZeros="0" zoomScale="85" zoomScaleNormal="85" zoomScalePageLayoutView="0" workbookViewId="0" topLeftCell="A1">
      <selection activeCell="D10" sqref="D10:D11"/>
    </sheetView>
  </sheetViews>
  <sheetFormatPr defaultColWidth="8.00390625" defaultRowHeight="14.25"/>
  <cols>
    <col min="1" max="1" width="5.25390625" style="28" customWidth="1"/>
    <col min="2" max="2" width="4.875" style="28" customWidth="1"/>
    <col min="3" max="3" width="4.75390625" style="28" customWidth="1"/>
    <col min="4" max="4" width="24.375" style="28" customWidth="1"/>
    <col min="5" max="5" width="13.125" style="29" customWidth="1"/>
    <col min="6" max="6" width="12.375" style="29" customWidth="1"/>
    <col min="7" max="8" width="9.625" style="29" customWidth="1"/>
    <col min="9" max="9" width="7.125" style="29" customWidth="1"/>
    <col min="10" max="16384" width="8.00390625" style="28" customWidth="1"/>
  </cols>
  <sheetData>
    <row r="1" ht="18" customHeight="1">
      <c r="I1" s="47"/>
    </row>
    <row r="2" spans="1:9" s="25" customFormat="1" ht="22.5" customHeight="1">
      <c r="A2" s="75" t="s">
        <v>32</v>
      </c>
      <c r="B2" s="75"/>
      <c r="C2" s="75"/>
      <c r="D2" s="75"/>
      <c r="E2" s="75"/>
      <c r="F2" s="75"/>
      <c r="G2" s="75"/>
      <c r="H2" s="75"/>
      <c r="I2" s="75"/>
    </row>
    <row r="3" spans="1:8" s="25" customFormat="1" ht="7.5" customHeight="1">
      <c r="A3" s="28"/>
      <c r="B3" s="28"/>
      <c r="C3" s="28"/>
      <c r="D3" s="28"/>
      <c r="E3" s="29"/>
      <c r="F3" s="29"/>
      <c r="G3" s="29"/>
      <c r="H3" s="29"/>
    </row>
    <row r="4" spans="1:9" s="25" customFormat="1" ht="18" customHeight="1">
      <c r="A4" s="77" t="s">
        <v>14</v>
      </c>
      <c r="B4" s="78"/>
      <c r="C4" s="78"/>
      <c r="D4" s="78"/>
      <c r="E4" s="78"/>
      <c r="F4" s="29"/>
      <c r="G4" s="29"/>
      <c r="H4" s="29"/>
      <c r="I4" s="30" t="s">
        <v>15</v>
      </c>
    </row>
    <row r="5" spans="1:8" s="25" customFormat="1" ht="7.5" customHeight="1">
      <c r="A5" s="31"/>
      <c r="B5" s="31"/>
      <c r="C5" s="31"/>
      <c r="D5" s="31"/>
      <c r="E5" s="29"/>
      <c r="F5" s="29"/>
      <c r="G5" s="29"/>
      <c r="H5" s="29"/>
    </row>
    <row r="6" spans="1:9" ht="24" customHeight="1">
      <c r="A6" s="84" t="s">
        <v>18</v>
      </c>
      <c r="B6" s="84"/>
      <c r="C6" s="84"/>
      <c r="D6" s="84"/>
      <c r="E6" s="84" t="s">
        <v>33</v>
      </c>
      <c r="F6" s="85"/>
      <c r="G6" s="85"/>
      <c r="H6" s="85"/>
      <c r="I6" s="85"/>
    </row>
    <row r="7" spans="1:9" ht="24" customHeight="1">
      <c r="A7" s="79" t="s">
        <v>34</v>
      </c>
      <c r="B7" s="86"/>
      <c r="C7" s="87"/>
      <c r="D7" s="84" t="s">
        <v>35</v>
      </c>
      <c r="E7" s="84" t="s">
        <v>36</v>
      </c>
      <c r="F7" s="81" t="s">
        <v>37</v>
      </c>
      <c r="G7" s="81" t="s">
        <v>38</v>
      </c>
      <c r="H7" s="81" t="s">
        <v>39</v>
      </c>
      <c r="I7" s="83" t="s">
        <v>40</v>
      </c>
    </row>
    <row r="8" spans="1:9" s="46" customFormat="1" ht="24" customHeight="1">
      <c r="A8" s="32" t="s">
        <v>41</v>
      </c>
      <c r="B8" s="32" t="s">
        <v>42</v>
      </c>
      <c r="C8" s="32" t="s">
        <v>43</v>
      </c>
      <c r="D8" s="84"/>
      <c r="E8" s="84"/>
      <c r="F8" s="82"/>
      <c r="G8" s="82"/>
      <c r="H8" s="82"/>
      <c r="I8" s="83"/>
    </row>
    <row r="9" spans="1:9" ht="24" customHeight="1">
      <c r="A9" s="34">
        <v>205</v>
      </c>
      <c r="B9" s="34"/>
      <c r="C9" s="34"/>
      <c r="D9" s="35" t="s">
        <v>44</v>
      </c>
      <c r="E9" s="54">
        <f>SUM(F9:G9)</f>
        <v>1783236</v>
      </c>
      <c r="F9" s="54">
        <f>F10+F12</f>
        <v>1783236</v>
      </c>
      <c r="G9" s="49"/>
      <c r="H9" s="49"/>
      <c r="I9" s="49"/>
    </row>
    <row r="10" spans="1:9" ht="24" customHeight="1">
      <c r="A10" s="37">
        <v>205</v>
      </c>
      <c r="B10" s="38" t="s">
        <v>45</v>
      </c>
      <c r="C10" s="38"/>
      <c r="D10" s="39" t="s">
        <v>46</v>
      </c>
      <c r="E10" s="44">
        <f aca="true" t="shared" si="0" ref="E10:E25">SUM(F10:G10)</f>
        <v>1612218</v>
      </c>
      <c r="F10" s="44">
        <f>F11</f>
        <v>1612218</v>
      </c>
      <c r="G10" s="49"/>
      <c r="H10" s="49"/>
      <c r="I10" s="49"/>
    </row>
    <row r="11" spans="1:9" ht="24" customHeight="1">
      <c r="A11" s="37">
        <v>205</v>
      </c>
      <c r="B11" s="38" t="s">
        <v>45</v>
      </c>
      <c r="C11" s="38" t="s">
        <v>47</v>
      </c>
      <c r="D11" s="39" t="s">
        <v>48</v>
      </c>
      <c r="E11" s="44">
        <f t="shared" si="0"/>
        <v>1612218</v>
      </c>
      <c r="F11" s="44">
        <v>1612218</v>
      </c>
      <c r="G11" s="49"/>
      <c r="H11" s="49"/>
      <c r="I11" s="49"/>
    </row>
    <row r="12" spans="1:9" ht="24" customHeight="1">
      <c r="A12" s="37">
        <v>205</v>
      </c>
      <c r="B12" s="38" t="s">
        <v>49</v>
      </c>
      <c r="C12" s="38"/>
      <c r="D12" s="39" t="s">
        <v>50</v>
      </c>
      <c r="E12" s="44">
        <f t="shared" si="0"/>
        <v>171018</v>
      </c>
      <c r="F12" s="44">
        <f>SUM(F13:F13)</f>
        <v>171018</v>
      </c>
      <c r="G12" s="49"/>
      <c r="H12" s="49"/>
      <c r="I12" s="49"/>
    </row>
    <row r="13" spans="1:9" ht="24" customHeight="1">
      <c r="A13" s="37">
        <v>205</v>
      </c>
      <c r="B13" s="38" t="s">
        <v>49</v>
      </c>
      <c r="C13" s="38" t="s">
        <v>51</v>
      </c>
      <c r="D13" s="39" t="s">
        <v>52</v>
      </c>
      <c r="E13" s="44">
        <f t="shared" si="0"/>
        <v>171018</v>
      </c>
      <c r="F13" s="44">
        <v>171018</v>
      </c>
      <c r="G13" s="49"/>
      <c r="H13" s="49"/>
      <c r="I13" s="49"/>
    </row>
    <row r="14" spans="1:9" ht="24" customHeight="1">
      <c r="A14" s="34">
        <v>208</v>
      </c>
      <c r="B14" s="55"/>
      <c r="C14" s="55"/>
      <c r="D14" s="35" t="s">
        <v>53</v>
      </c>
      <c r="E14" s="54">
        <f t="shared" si="0"/>
        <v>331664</v>
      </c>
      <c r="F14" s="54">
        <f>F15</f>
        <v>331664</v>
      </c>
      <c r="G14" s="49"/>
      <c r="H14" s="49"/>
      <c r="I14" s="49"/>
    </row>
    <row r="15" spans="1:9" s="25" customFormat="1" ht="24" customHeight="1">
      <c r="A15" s="37">
        <v>208</v>
      </c>
      <c r="B15" s="38" t="s">
        <v>54</v>
      </c>
      <c r="C15" s="38"/>
      <c r="D15" s="39" t="s">
        <v>55</v>
      </c>
      <c r="E15" s="44">
        <f>SUM(E16:E18)</f>
        <v>331664</v>
      </c>
      <c r="F15" s="44">
        <f>SUM(F16:F18)</f>
        <v>331664</v>
      </c>
      <c r="G15" s="49"/>
      <c r="H15" s="49"/>
      <c r="I15" s="49"/>
    </row>
    <row r="16" spans="1:9" s="25" customFormat="1" ht="24" customHeight="1">
      <c r="A16" s="37">
        <v>208</v>
      </c>
      <c r="B16" s="38" t="s">
        <v>54</v>
      </c>
      <c r="C16" s="38" t="s">
        <v>47</v>
      </c>
      <c r="D16" s="39" t="s">
        <v>56</v>
      </c>
      <c r="E16" s="44">
        <f t="shared" si="0"/>
        <v>20000</v>
      </c>
      <c r="F16" s="44">
        <v>20000</v>
      </c>
      <c r="G16" s="49"/>
      <c r="H16" s="49"/>
      <c r="I16" s="49"/>
    </row>
    <row r="17" spans="1:9" s="25" customFormat="1" ht="24" customHeight="1">
      <c r="A17" s="37">
        <v>208</v>
      </c>
      <c r="B17" s="38" t="s">
        <v>54</v>
      </c>
      <c r="C17" s="38" t="s">
        <v>54</v>
      </c>
      <c r="D17" s="39" t="s">
        <v>57</v>
      </c>
      <c r="E17" s="44">
        <f t="shared" si="0"/>
        <v>222617</v>
      </c>
      <c r="F17" s="44">
        <v>222617</v>
      </c>
      <c r="G17" s="49"/>
      <c r="H17" s="49"/>
      <c r="I17" s="49"/>
    </row>
    <row r="18" spans="1:9" s="25" customFormat="1" ht="24" customHeight="1">
      <c r="A18" s="37">
        <v>208</v>
      </c>
      <c r="B18" s="38" t="s">
        <v>54</v>
      </c>
      <c r="C18" s="38" t="s">
        <v>58</v>
      </c>
      <c r="D18" s="39" t="s">
        <v>59</v>
      </c>
      <c r="E18" s="44">
        <f t="shared" si="0"/>
        <v>89047</v>
      </c>
      <c r="F18" s="44">
        <v>89047</v>
      </c>
      <c r="G18" s="49"/>
      <c r="H18" s="49"/>
      <c r="I18" s="49"/>
    </row>
    <row r="19" spans="1:9" s="25" customFormat="1" ht="24" customHeight="1">
      <c r="A19" s="34">
        <v>210</v>
      </c>
      <c r="B19" s="55"/>
      <c r="C19" s="55"/>
      <c r="D19" s="35" t="s">
        <v>60</v>
      </c>
      <c r="E19" s="54">
        <f t="shared" si="0"/>
        <v>111308</v>
      </c>
      <c r="F19" s="54">
        <f>F20</f>
        <v>111308</v>
      </c>
      <c r="G19" s="49"/>
      <c r="H19" s="49"/>
      <c r="I19" s="49"/>
    </row>
    <row r="20" spans="1:9" s="25" customFormat="1" ht="24" customHeight="1">
      <c r="A20" s="37">
        <v>210</v>
      </c>
      <c r="B20" s="38" t="s">
        <v>54</v>
      </c>
      <c r="C20" s="38"/>
      <c r="D20" s="39" t="s">
        <v>61</v>
      </c>
      <c r="E20" s="44">
        <f t="shared" si="0"/>
        <v>111308</v>
      </c>
      <c r="F20" s="44">
        <f>F21</f>
        <v>111308</v>
      </c>
      <c r="G20" s="49"/>
      <c r="H20" s="49"/>
      <c r="I20" s="49"/>
    </row>
    <row r="21" spans="1:9" s="25" customFormat="1" ht="24" customHeight="1">
      <c r="A21" s="37">
        <v>210</v>
      </c>
      <c r="B21" s="38" t="s">
        <v>54</v>
      </c>
      <c r="C21" s="38" t="s">
        <v>47</v>
      </c>
      <c r="D21" s="39" t="s">
        <v>62</v>
      </c>
      <c r="E21" s="44">
        <f t="shared" si="0"/>
        <v>111308</v>
      </c>
      <c r="F21" s="44">
        <v>111308</v>
      </c>
      <c r="G21" s="49"/>
      <c r="H21" s="49"/>
      <c r="I21" s="49"/>
    </row>
    <row r="22" spans="1:9" s="25" customFormat="1" ht="22.5" customHeight="1">
      <c r="A22" s="34">
        <v>221</v>
      </c>
      <c r="B22" s="55"/>
      <c r="C22" s="55"/>
      <c r="D22" s="35" t="s">
        <v>63</v>
      </c>
      <c r="E22" s="54">
        <f t="shared" si="0"/>
        <v>77916</v>
      </c>
      <c r="F22" s="54">
        <f>F23</f>
        <v>77916</v>
      </c>
      <c r="G22" s="49"/>
      <c r="H22" s="49"/>
      <c r="I22" s="49"/>
    </row>
    <row r="23" spans="1:9" s="25" customFormat="1" ht="22.5" customHeight="1">
      <c r="A23" s="37">
        <v>221</v>
      </c>
      <c r="B23" s="38" t="s">
        <v>47</v>
      </c>
      <c r="C23" s="38"/>
      <c r="D23" s="39" t="s">
        <v>64</v>
      </c>
      <c r="E23" s="44">
        <f t="shared" si="0"/>
        <v>77916</v>
      </c>
      <c r="F23" s="44">
        <f>F24</f>
        <v>77916</v>
      </c>
      <c r="G23" s="49"/>
      <c r="H23" s="49"/>
      <c r="I23" s="49"/>
    </row>
    <row r="24" spans="1:9" s="25" customFormat="1" ht="22.5" customHeight="1">
      <c r="A24" s="37">
        <v>221</v>
      </c>
      <c r="B24" s="38" t="s">
        <v>47</v>
      </c>
      <c r="C24" s="38" t="s">
        <v>65</v>
      </c>
      <c r="D24" s="39" t="s">
        <v>66</v>
      </c>
      <c r="E24" s="44">
        <f t="shared" si="0"/>
        <v>77916</v>
      </c>
      <c r="F24" s="44">
        <v>77916</v>
      </c>
      <c r="G24" s="64"/>
      <c r="H24" s="64"/>
      <c r="I24" s="64"/>
    </row>
    <row r="25" spans="1:9" ht="22.5" customHeight="1">
      <c r="A25" s="88" t="s">
        <v>67</v>
      </c>
      <c r="B25" s="88"/>
      <c r="C25" s="88"/>
      <c r="D25" s="88"/>
      <c r="E25" s="54">
        <f t="shared" si="0"/>
        <v>2304124</v>
      </c>
      <c r="F25" s="54">
        <f>F9+F14+F19+F22</f>
        <v>2304124</v>
      </c>
      <c r="G25" s="49"/>
      <c r="H25" s="49"/>
      <c r="I25" s="49"/>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2">
    <mergeCell ref="A25:D25"/>
    <mergeCell ref="D7:D8"/>
    <mergeCell ref="E7:E8"/>
    <mergeCell ref="F7:F8"/>
    <mergeCell ref="G7:G8"/>
    <mergeCell ref="H7:H8"/>
    <mergeCell ref="I7:I8"/>
    <mergeCell ref="A2:I2"/>
    <mergeCell ref="A4:E4"/>
    <mergeCell ref="A6:D6"/>
    <mergeCell ref="E6:I6"/>
    <mergeCell ref="A7:C7"/>
  </mergeCells>
  <printOptions horizontalCentered="1"/>
  <pageMargins left="0.16" right="0.16"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4"/>
  <sheetViews>
    <sheetView showZeros="0" zoomScale="85" zoomScaleNormal="85" zoomScalePageLayoutView="0" workbookViewId="0" topLeftCell="A1">
      <selection activeCell="A1" sqref="A1:IV1"/>
    </sheetView>
  </sheetViews>
  <sheetFormatPr defaultColWidth="8.00390625" defaultRowHeight="14.25"/>
  <cols>
    <col min="1" max="3" width="6.25390625" style="28" customWidth="1"/>
    <col min="4" max="4" width="42.503906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spans="1:7" s="25" customFormat="1" ht="22.5" customHeight="1">
      <c r="A1" s="75" t="s">
        <v>68</v>
      </c>
      <c r="B1" s="75"/>
      <c r="C1" s="75"/>
      <c r="D1" s="75"/>
      <c r="E1" s="75"/>
      <c r="F1" s="75"/>
      <c r="G1" s="75"/>
    </row>
    <row r="2" spans="1:6" s="25" customFormat="1" ht="7.5" customHeight="1">
      <c r="A2" s="28"/>
      <c r="B2" s="28"/>
      <c r="C2" s="28"/>
      <c r="D2" s="28"/>
      <c r="E2" s="29"/>
      <c r="F2" s="29"/>
    </row>
    <row r="3" spans="1:7" s="25" customFormat="1" ht="18" customHeight="1">
      <c r="A3" s="77" t="s">
        <v>14</v>
      </c>
      <c r="B3" s="78"/>
      <c r="C3" s="78"/>
      <c r="D3" s="78"/>
      <c r="E3" s="78"/>
      <c r="F3" s="29"/>
      <c r="G3" s="30" t="s">
        <v>15</v>
      </c>
    </row>
    <row r="4" spans="1:6" s="25" customFormat="1" ht="7.5" customHeight="1">
      <c r="A4" s="31"/>
      <c r="B4" s="31"/>
      <c r="C4" s="31"/>
      <c r="D4" s="31"/>
      <c r="E4" s="29"/>
      <c r="F4" s="29"/>
    </row>
    <row r="5" spans="1:7" ht="24" customHeight="1">
      <c r="A5" s="84" t="s">
        <v>18</v>
      </c>
      <c r="B5" s="84"/>
      <c r="C5" s="84"/>
      <c r="D5" s="84"/>
      <c r="E5" s="84" t="s">
        <v>69</v>
      </c>
      <c r="F5" s="85"/>
      <c r="G5" s="85"/>
    </row>
    <row r="6" spans="1:7" ht="24" customHeight="1">
      <c r="A6" s="79" t="s">
        <v>34</v>
      </c>
      <c r="B6" s="86"/>
      <c r="C6" s="87"/>
      <c r="D6" s="84" t="s">
        <v>35</v>
      </c>
      <c r="E6" s="84" t="s">
        <v>36</v>
      </c>
      <c r="F6" s="81" t="s">
        <v>70</v>
      </c>
      <c r="G6" s="84" t="s">
        <v>71</v>
      </c>
    </row>
    <row r="7" spans="1:7" s="46" customFormat="1" ht="24" customHeight="1">
      <c r="A7" s="32" t="s">
        <v>41</v>
      </c>
      <c r="B7" s="32" t="s">
        <v>42</v>
      </c>
      <c r="C7" s="32" t="s">
        <v>43</v>
      </c>
      <c r="D7" s="84"/>
      <c r="E7" s="84"/>
      <c r="F7" s="82"/>
      <c r="G7" s="84"/>
    </row>
    <row r="8" spans="1:7" ht="24" customHeight="1">
      <c r="A8" s="34">
        <v>205</v>
      </c>
      <c r="B8" s="34"/>
      <c r="C8" s="34"/>
      <c r="D8" s="35" t="s">
        <v>44</v>
      </c>
      <c r="E8" s="54">
        <f>SUM(F8:G8)</f>
        <v>1783236</v>
      </c>
      <c r="F8" s="54">
        <f>F9+F11</f>
        <v>1612218</v>
      </c>
      <c r="G8" s="54">
        <f>G9+G11</f>
        <v>171018</v>
      </c>
    </row>
    <row r="9" spans="1:7" ht="24" customHeight="1">
      <c r="A9" s="37">
        <v>205</v>
      </c>
      <c r="B9" s="38" t="s">
        <v>45</v>
      </c>
      <c r="C9" s="38"/>
      <c r="D9" s="39" t="s">
        <v>46</v>
      </c>
      <c r="E9" s="54">
        <f aca="true" t="shared" si="0" ref="E9:E24">SUM(F9:G9)</f>
        <v>1612218</v>
      </c>
      <c r="F9" s="44">
        <v>1612218</v>
      </c>
      <c r="G9" s="44">
        <f>G10</f>
        <v>0</v>
      </c>
    </row>
    <row r="10" spans="1:7" ht="24" customHeight="1">
      <c r="A10" s="37">
        <v>205</v>
      </c>
      <c r="B10" s="38" t="s">
        <v>45</v>
      </c>
      <c r="C10" s="38" t="s">
        <v>47</v>
      </c>
      <c r="D10" s="39" t="s">
        <v>48</v>
      </c>
      <c r="E10" s="54">
        <f t="shared" si="0"/>
        <v>0</v>
      </c>
      <c r="F10" s="44"/>
      <c r="G10" s="44"/>
    </row>
    <row r="11" spans="1:7" ht="24" customHeight="1">
      <c r="A11" s="37">
        <v>205</v>
      </c>
      <c r="B11" s="38" t="s">
        <v>49</v>
      </c>
      <c r="C11" s="38"/>
      <c r="D11" s="39" t="s">
        <v>50</v>
      </c>
      <c r="E11" s="54">
        <f t="shared" si="0"/>
        <v>171018</v>
      </c>
      <c r="F11" s="44">
        <f>SUM(F12:F12)</f>
        <v>0</v>
      </c>
      <c r="G11" s="44">
        <f>SUM(G12:G12)</f>
        <v>171018</v>
      </c>
    </row>
    <row r="12" spans="1:7" ht="24" customHeight="1">
      <c r="A12" s="37">
        <v>205</v>
      </c>
      <c r="B12" s="38" t="s">
        <v>49</v>
      </c>
      <c r="C12" s="38" t="s">
        <v>72</v>
      </c>
      <c r="D12" s="39" t="s">
        <v>52</v>
      </c>
      <c r="E12" s="54">
        <f t="shared" si="0"/>
        <v>171018</v>
      </c>
      <c r="F12" s="44"/>
      <c r="G12" s="44">
        <v>171018</v>
      </c>
    </row>
    <row r="13" spans="1:7" s="25" customFormat="1" ht="24" customHeight="1">
      <c r="A13" s="34">
        <v>208</v>
      </c>
      <c r="B13" s="55"/>
      <c r="C13" s="55"/>
      <c r="D13" s="35" t="s">
        <v>53</v>
      </c>
      <c r="E13" s="54">
        <f t="shared" si="0"/>
        <v>331664</v>
      </c>
      <c r="F13" s="54">
        <f>F14</f>
        <v>331664</v>
      </c>
      <c r="G13" s="44">
        <f>G14</f>
        <v>0</v>
      </c>
    </row>
    <row r="14" spans="1:7" s="25" customFormat="1" ht="24" customHeight="1">
      <c r="A14" s="37">
        <v>208</v>
      </c>
      <c r="B14" s="38" t="s">
        <v>54</v>
      </c>
      <c r="C14" s="38"/>
      <c r="D14" s="39" t="s">
        <v>55</v>
      </c>
      <c r="E14" s="54">
        <f t="shared" si="0"/>
        <v>331664</v>
      </c>
      <c r="F14" s="44">
        <f>SUM(F15:F17)</f>
        <v>331664</v>
      </c>
      <c r="G14" s="44"/>
    </row>
    <row r="15" spans="1:7" s="25" customFormat="1" ht="24" customHeight="1">
      <c r="A15" s="37">
        <v>208</v>
      </c>
      <c r="B15" s="38" t="s">
        <v>54</v>
      </c>
      <c r="C15" s="38" t="s">
        <v>47</v>
      </c>
      <c r="D15" s="39" t="s">
        <v>56</v>
      </c>
      <c r="E15" s="54">
        <f t="shared" si="0"/>
        <v>20000</v>
      </c>
      <c r="F15" s="44">
        <v>20000</v>
      </c>
      <c r="G15" s="54">
        <f>G16</f>
        <v>0</v>
      </c>
    </row>
    <row r="16" spans="1:7" s="25" customFormat="1" ht="24" customHeight="1">
      <c r="A16" s="37">
        <v>208</v>
      </c>
      <c r="B16" s="38" t="s">
        <v>54</v>
      </c>
      <c r="C16" s="38" t="s">
        <v>54</v>
      </c>
      <c r="D16" s="39" t="s">
        <v>57</v>
      </c>
      <c r="E16" s="54">
        <f t="shared" si="0"/>
        <v>222617</v>
      </c>
      <c r="F16" s="44">
        <v>222617</v>
      </c>
      <c r="G16" s="44">
        <f>G20</f>
        <v>0</v>
      </c>
    </row>
    <row r="17" spans="1:7" s="25" customFormat="1" ht="24" customHeight="1">
      <c r="A17" s="37">
        <v>208</v>
      </c>
      <c r="B17" s="38" t="s">
        <v>54</v>
      </c>
      <c r="C17" s="38" t="s">
        <v>58</v>
      </c>
      <c r="D17" s="39" t="s">
        <v>59</v>
      </c>
      <c r="E17" s="54">
        <f t="shared" si="0"/>
        <v>89047</v>
      </c>
      <c r="F17" s="44">
        <v>89047</v>
      </c>
      <c r="G17" s="44"/>
    </row>
    <row r="18" spans="1:7" s="25" customFormat="1" ht="22.5" customHeight="1">
      <c r="A18" s="34">
        <v>210</v>
      </c>
      <c r="B18" s="55"/>
      <c r="C18" s="55"/>
      <c r="D18" s="35" t="s">
        <v>60</v>
      </c>
      <c r="E18" s="54">
        <f t="shared" si="0"/>
        <v>111308</v>
      </c>
      <c r="F18" s="54">
        <f>F19</f>
        <v>111308</v>
      </c>
      <c r="G18" s="54"/>
    </row>
    <row r="19" spans="1:7" s="25" customFormat="1" ht="22.5" customHeight="1">
      <c r="A19" s="37">
        <v>210</v>
      </c>
      <c r="B19" s="38" t="s">
        <v>54</v>
      </c>
      <c r="C19" s="38"/>
      <c r="D19" s="39" t="s">
        <v>61</v>
      </c>
      <c r="E19" s="54">
        <f t="shared" si="0"/>
        <v>111308</v>
      </c>
      <c r="F19" s="44">
        <f>F20</f>
        <v>111308</v>
      </c>
      <c r="G19" s="44"/>
    </row>
    <row r="20" spans="1:7" s="25" customFormat="1" ht="22.5" customHeight="1">
      <c r="A20" s="37">
        <v>210</v>
      </c>
      <c r="B20" s="38" t="s">
        <v>54</v>
      </c>
      <c r="C20" s="38" t="s">
        <v>47</v>
      </c>
      <c r="D20" s="39" t="s">
        <v>62</v>
      </c>
      <c r="E20" s="54">
        <f t="shared" si="0"/>
        <v>111308</v>
      </c>
      <c r="F20" s="44">
        <v>111308</v>
      </c>
      <c r="G20" s="44"/>
    </row>
    <row r="21" spans="1:7" ht="22.5" customHeight="1">
      <c r="A21" s="34">
        <v>221</v>
      </c>
      <c r="B21" s="55"/>
      <c r="C21" s="55"/>
      <c r="D21" s="35" t="s">
        <v>63</v>
      </c>
      <c r="E21" s="54">
        <f t="shared" si="0"/>
        <v>77916</v>
      </c>
      <c r="F21" s="54">
        <f>F22</f>
        <v>77916</v>
      </c>
      <c r="G21" s="54">
        <f>G22</f>
        <v>0</v>
      </c>
    </row>
    <row r="22" spans="1:7" ht="22.5" customHeight="1">
      <c r="A22" s="37">
        <v>221</v>
      </c>
      <c r="B22" s="38" t="s">
        <v>47</v>
      </c>
      <c r="C22" s="38"/>
      <c r="D22" s="39" t="s">
        <v>64</v>
      </c>
      <c r="E22" s="54">
        <f t="shared" si="0"/>
        <v>77916</v>
      </c>
      <c r="F22" s="44">
        <f>F23</f>
        <v>77916</v>
      </c>
      <c r="G22" s="44"/>
    </row>
    <row r="23" spans="1:7" ht="22.5" customHeight="1">
      <c r="A23" s="37">
        <v>221</v>
      </c>
      <c r="B23" s="38" t="s">
        <v>47</v>
      </c>
      <c r="C23" s="38" t="s">
        <v>65</v>
      </c>
      <c r="D23" s="39" t="s">
        <v>66</v>
      </c>
      <c r="E23" s="54">
        <f t="shared" si="0"/>
        <v>77916</v>
      </c>
      <c r="F23" s="44">
        <v>77916</v>
      </c>
      <c r="G23" s="49"/>
    </row>
    <row r="24" spans="1:7" ht="22.5" customHeight="1">
      <c r="A24" s="89" t="s">
        <v>67</v>
      </c>
      <c r="B24" s="90"/>
      <c r="C24" s="90"/>
      <c r="D24" s="91"/>
      <c r="E24" s="54">
        <f t="shared" si="0"/>
        <v>2304124</v>
      </c>
      <c r="F24" s="54">
        <f>F8+F13+F18+F21</f>
        <v>2133106</v>
      </c>
      <c r="G24" s="54">
        <f>G8+G13+G18+G21</f>
        <v>171018</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sheetData>
  <sheetProtection/>
  <mergeCells count="10">
    <mergeCell ref="A1:G1"/>
    <mergeCell ref="A3:E3"/>
    <mergeCell ref="A5:D5"/>
    <mergeCell ref="E5:G5"/>
    <mergeCell ref="A6:C6"/>
    <mergeCell ref="A24:D24"/>
    <mergeCell ref="D6:D7"/>
    <mergeCell ref="E6:E7"/>
    <mergeCell ref="F6:F7"/>
    <mergeCell ref="G6:G7"/>
  </mergeCells>
  <printOptions horizontalCentered="1"/>
  <pageMargins left="0.75" right="0.75" top="0.39" bottom="0.2" header="0.51" footer="0.5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showZeros="0" zoomScale="85" zoomScaleNormal="85" zoomScalePageLayoutView="0" workbookViewId="0" topLeftCell="A1">
      <selection activeCell="I16" sqref="I16"/>
    </sheetView>
  </sheetViews>
  <sheetFormatPr defaultColWidth="8.00390625" defaultRowHeight="14.25"/>
  <cols>
    <col min="1" max="1" width="24.00390625" style="57" customWidth="1"/>
    <col min="2" max="2" width="17.50390625" style="57" customWidth="1"/>
    <col min="3" max="3" width="29.50390625" style="57" customWidth="1"/>
    <col min="4" max="6" width="17.50390625" style="57" customWidth="1"/>
    <col min="7" max="255" width="8.00390625" style="57" customWidth="1"/>
    <col min="256" max="16384" width="8.00390625" style="57" customWidth="1"/>
  </cols>
  <sheetData>
    <row r="1" ht="18" customHeight="1">
      <c r="F1" s="47"/>
    </row>
    <row r="2" spans="1:255" ht="22.5" customHeight="1">
      <c r="A2" s="75" t="s">
        <v>73</v>
      </c>
      <c r="B2" s="76"/>
      <c r="C2" s="76"/>
      <c r="D2" s="76"/>
      <c r="E2" s="76"/>
      <c r="F2" s="7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25"/>
      <c r="B3" s="25"/>
      <c r="C3" s="25"/>
      <c r="D3" s="25"/>
      <c r="E3" s="25"/>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7" t="s">
        <v>14</v>
      </c>
      <c r="B4" s="78"/>
      <c r="C4" s="78"/>
      <c r="D4" s="20"/>
      <c r="E4" s="20"/>
      <c r="F4" s="30" t="s">
        <v>15</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25"/>
      <c r="C5" s="25"/>
      <c r="D5" s="25"/>
      <c r="E5" s="2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56" customFormat="1" ht="24" customHeight="1">
      <c r="A6" s="84" t="s">
        <v>37</v>
      </c>
      <c r="B6" s="92"/>
      <c r="C6" s="84" t="s">
        <v>74</v>
      </c>
      <c r="D6" s="84"/>
      <c r="E6" s="84"/>
      <c r="F6" s="92"/>
    </row>
    <row r="7" spans="1:6" s="56" customFormat="1" ht="24" customHeight="1">
      <c r="A7" s="58" t="s">
        <v>18</v>
      </c>
      <c r="B7" s="58" t="s">
        <v>19</v>
      </c>
      <c r="C7" s="58" t="s">
        <v>18</v>
      </c>
      <c r="D7" s="58" t="s">
        <v>36</v>
      </c>
      <c r="E7" s="58" t="s">
        <v>75</v>
      </c>
      <c r="F7" s="23" t="s">
        <v>76</v>
      </c>
    </row>
    <row r="8" spans="1:6" s="56" customFormat="1" ht="24" customHeight="1">
      <c r="A8" s="59" t="s">
        <v>77</v>
      </c>
      <c r="B8" s="49">
        <v>2304124</v>
      </c>
      <c r="C8" s="48" t="s">
        <v>21</v>
      </c>
      <c r="D8" s="60">
        <f>SUM(E8:F8)</f>
        <v>1783236</v>
      </c>
      <c r="E8" s="60">
        <v>1783236</v>
      </c>
      <c r="F8" s="49"/>
    </row>
    <row r="9" spans="1:6" s="56" customFormat="1" ht="24" customHeight="1">
      <c r="A9" s="59" t="s">
        <v>78</v>
      </c>
      <c r="B9" s="49"/>
      <c r="C9" s="48" t="s">
        <v>23</v>
      </c>
      <c r="D9" s="60">
        <f aca="true" t="shared" si="0" ref="D9:D19">SUM(E9:F9)</f>
        <v>331664</v>
      </c>
      <c r="E9" s="60">
        <v>331664</v>
      </c>
      <c r="F9" s="49"/>
    </row>
    <row r="10" spans="1:6" s="56" customFormat="1" ht="24" customHeight="1">
      <c r="A10" s="61"/>
      <c r="B10" s="49"/>
      <c r="C10" s="48" t="s">
        <v>25</v>
      </c>
      <c r="D10" s="60">
        <f t="shared" si="0"/>
        <v>111308</v>
      </c>
      <c r="E10" s="60">
        <v>111308</v>
      </c>
      <c r="F10" s="49"/>
    </row>
    <row r="11" spans="1:6" s="56" customFormat="1" ht="24" customHeight="1">
      <c r="A11" s="59"/>
      <c r="B11" s="49"/>
      <c r="C11" s="48" t="s">
        <v>27</v>
      </c>
      <c r="D11" s="60">
        <f t="shared" si="0"/>
        <v>77916</v>
      </c>
      <c r="E11" s="49">
        <v>77916</v>
      </c>
      <c r="F11" s="49"/>
    </row>
    <row r="12" spans="1:6" s="56" customFormat="1" ht="24" customHeight="1">
      <c r="A12" s="59"/>
      <c r="B12" s="49"/>
      <c r="C12" s="48"/>
      <c r="D12" s="60">
        <f t="shared" si="0"/>
        <v>0</v>
      </c>
      <c r="E12" s="60"/>
      <c r="F12" s="49"/>
    </row>
    <row r="13" spans="1:6" s="56" customFormat="1" ht="24" customHeight="1">
      <c r="A13" s="59"/>
      <c r="B13" s="49"/>
      <c r="C13" s="48"/>
      <c r="D13" s="60">
        <f t="shared" si="0"/>
        <v>0</v>
      </c>
      <c r="E13" s="60"/>
      <c r="F13" s="49"/>
    </row>
    <row r="14" spans="1:6" s="56" customFormat="1" ht="24" customHeight="1">
      <c r="A14" s="59"/>
      <c r="B14" s="49"/>
      <c r="C14" s="48"/>
      <c r="D14" s="60">
        <f t="shared" si="0"/>
        <v>0</v>
      </c>
      <c r="E14" s="60"/>
      <c r="F14" s="49"/>
    </row>
    <row r="15" spans="1:6" s="56" customFormat="1" ht="24" customHeight="1">
      <c r="A15" s="59"/>
      <c r="B15" s="49"/>
      <c r="C15" s="48"/>
      <c r="D15" s="60">
        <f t="shared" si="0"/>
        <v>0</v>
      </c>
      <c r="E15" s="60"/>
      <c r="F15" s="49"/>
    </row>
    <row r="16" spans="1:6" s="56" customFormat="1" ht="24" customHeight="1">
      <c r="A16" s="59"/>
      <c r="B16" s="49"/>
      <c r="C16" s="48"/>
      <c r="D16" s="60">
        <f t="shared" si="0"/>
        <v>0</v>
      </c>
      <c r="E16" s="60"/>
      <c r="F16" s="49"/>
    </row>
    <row r="17" spans="1:6" s="56" customFormat="1" ht="24" customHeight="1">
      <c r="A17" s="59"/>
      <c r="B17" s="49"/>
      <c r="C17" s="48"/>
      <c r="D17" s="60">
        <f t="shared" si="0"/>
        <v>0</v>
      </c>
      <c r="E17" s="49"/>
      <c r="F17" s="49"/>
    </row>
    <row r="18" spans="1:6" s="56" customFormat="1" ht="24" customHeight="1">
      <c r="A18" s="59"/>
      <c r="B18" s="49"/>
      <c r="C18" s="48"/>
      <c r="D18" s="60">
        <f t="shared" si="0"/>
        <v>0</v>
      </c>
      <c r="E18" s="60"/>
      <c r="F18" s="49"/>
    </row>
    <row r="19" spans="1:6" s="56" customFormat="1" ht="24" customHeight="1">
      <c r="A19" s="59"/>
      <c r="B19" s="49"/>
      <c r="C19" s="48"/>
      <c r="D19" s="60">
        <f t="shared" si="0"/>
        <v>0</v>
      </c>
      <c r="E19" s="60"/>
      <c r="F19" s="49"/>
    </row>
    <row r="20" spans="1:6" s="56" customFormat="1" ht="24" customHeight="1">
      <c r="A20" s="32"/>
      <c r="B20" s="49"/>
      <c r="C20" s="32"/>
      <c r="D20" s="60"/>
      <c r="E20" s="62"/>
      <c r="F20" s="49"/>
    </row>
    <row r="21" spans="1:6" s="56" customFormat="1" ht="24" customHeight="1">
      <c r="A21" s="32" t="s">
        <v>30</v>
      </c>
      <c r="B21" s="49">
        <f>B8+B9</f>
        <v>2304124</v>
      </c>
      <c r="C21" s="32" t="s">
        <v>31</v>
      </c>
      <c r="D21" s="63">
        <f>SUM(D8:D17)</f>
        <v>2304124</v>
      </c>
      <c r="E21" s="63">
        <f>SUM(E8:E17)</f>
        <v>2304124</v>
      </c>
      <c r="F21" s="63">
        <f>SUM(F8:F17)</f>
        <v>0</v>
      </c>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4"/>
  <sheetViews>
    <sheetView showZeros="0" zoomScale="85" zoomScaleNormal="85" zoomScalePageLayoutView="0" workbookViewId="0" topLeftCell="A1">
      <selection activeCell="K16" sqref="K16"/>
    </sheetView>
  </sheetViews>
  <sheetFormatPr defaultColWidth="8.00390625" defaultRowHeight="14.25"/>
  <cols>
    <col min="1" max="3" width="6.25390625" style="28" customWidth="1"/>
    <col min="4" max="4" width="43.1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spans="1:7" s="25" customFormat="1" ht="22.5" customHeight="1">
      <c r="A1" s="75" t="s">
        <v>79</v>
      </c>
      <c r="B1" s="75"/>
      <c r="C1" s="75"/>
      <c r="D1" s="75"/>
      <c r="E1" s="75"/>
      <c r="F1" s="75"/>
      <c r="G1" s="75"/>
    </row>
    <row r="2" spans="1:6" s="25" customFormat="1" ht="7.5" customHeight="1">
      <c r="A2" s="28"/>
      <c r="B2" s="28"/>
      <c r="C2" s="28"/>
      <c r="D2" s="28"/>
      <c r="E2" s="29"/>
      <c r="F2" s="29"/>
    </row>
    <row r="3" spans="1:7" s="25" customFormat="1" ht="18" customHeight="1">
      <c r="A3" s="77" t="s">
        <v>14</v>
      </c>
      <c r="B3" s="78"/>
      <c r="C3" s="78"/>
      <c r="D3" s="78"/>
      <c r="E3" s="78"/>
      <c r="F3" s="29"/>
      <c r="G3" s="30" t="s">
        <v>15</v>
      </c>
    </row>
    <row r="4" spans="1:6" s="25" customFormat="1" ht="7.5" customHeight="1">
      <c r="A4" s="31"/>
      <c r="B4" s="31"/>
      <c r="C4" s="31"/>
      <c r="D4" s="31"/>
      <c r="E4" s="29"/>
      <c r="F4" s="29"/>
    </row>
    <row r="5" spans="1:7" ht="24" customHeight="1">
      <c r="A5" s="84" t="s">
        <v>18</v>
      </c>
      <c r="B5" s="84"/>
      <c r="C5" s="84"/>
      <c r="D5" s="84"/>
      <c r="E5" s="84" t="s">
        <v>80</v>
      </c>
      <c r="F5" s="85"/>
      <c r="G5" s="85"/>
    </row>
    <row r="6" spans="1:7" ht="24" customHeight="1">
      <c r="A6" s="79" t="s">
        <v>34</v>
      </c>
      <c r="B6" s="86"/>
      <c r="C6" s="87"/>
      <c r="D6" s="84" t="s">
        <v>35</v>
      </c>
      <c r="E6" s="84" t="s">
        <v>36</v>
      </c>
      <c r="F6" s="81" t="s">
        <v>70</v>
      </c>
      <c r="G6" s="84" t="s">
        <v>71</v>
      </c>
    </row>
    <row r="7" spans="1:7" s="46" customFormat="1" ht="24" customHeight="1">
      <c r="A7" s="32" t="s">
        <v>41</v>
      </c>
      <c r="B7" s="32" t="s">
        <v>42</v>
      </c>
      <c r="C7" s="32" t="s">
        <v>43</v>
      </c>
      <c r="D7" s="84"/>
      <c r="E7" s="84"/>
      <c r="F7" s="82"/>
      <c r="G7" s="84"/>
    </row>
    <row r="8" spans="1:7" ht="24" customHeight="1">
      <c r="A8" s="34">
        <v>205</v>
      </c>
      <c r="B8" s="34"/>
      <c r="C8" s="34"/>
      <c r="D8" s="35" t="s">
        <v>44</v>
      </c>
      <c r="E8" s="54">
        <f>SUM(F8:G8)</f>
        <v>1783236</v>
      </c>
      <c r="F8" s="54">
        <f>F9+F11</f>
        <v>1612218</v>
      </c>
      <c r="G8" s="54">
        <f>G9+G11</f>
        <v>171018</v>
      </c>
    </row>
    <row r="9" spans="1:7" ht="24" customHeight="1">
      <c r="A9" s="37">
        <v>205</v>
      </c>
      <c r="B9" s="38" t="s">
        <v>45</v>
      </c>
      <c r="C9" s="38"/>
      <c r="D9" s="39" t="s">
        <v>46</v>
      </c>
      <c r="E9" s="54">
        <f aca="true" t="shared" si="0" ref="E9:E24">SUM(F9:G9)</f>
        <v>1612218</v>
      </c>
      <c r="F9" s="44">
        <v>1612218</v>
      </c>
      <c r="G9" s="44">
        <f>G10</f>
        <v>0</v>
      </c>
    </row>
    <row r="10" spans="1:7" ht="24" customHeight="1">
      <c r="A10" s="37">
        <v>205</v>
      </c>
      <c r="B10" s="38" t="s">
        <v>45</v>
      </c>
      <c r="C10" s="38" t="s">
        <v>47</v>
      </c>
      <c r="D10" s="39" t="s">
        <v>48</v>
      </c>
      <c r="E10" s="54">
        <f t="shared" si="0"/>
        <v>1612218</v>
      </c>
      <c r="F10" s="44">
        <v>1612218</v>
      </c>
      <c r="G10" s="44"/>
    </row>
    <row r="11" spans="1:7" ht="24" customHeight="1">
      <c r="A11" s="37">
        <v>205</v>
      </c>
      <c r="B11" s="38" t="s">
        <v>49</v>
      </c>
      <c r="C11" s="38"/>
      <c r="D11" s="39" t="s">
        <v>50</v>
      </c>
      <c r="E11" s="54">
        <f t="shared" si="0"/>
        <v>171018</v>
      </c>
      <c r="F11" s="44">
        <f>SUM(F12:F12)</f>
        <v>0</v>
      </c>
      <c r="G11" s="44">
        <f>SUM(G12:G12)</f>
        <v>171018</v>
      </c>
    </row>
    <row r="12" spans="1:7" ht="24" customHeight="1">
      <c r="A12" s="37">
        <v>205</v>
      </c>
      <c r="B12" s="38" t="s">
        <v>49</v>
      </c>
      <c r="C12" s="38" t="s">
        <v>51</v>
      </c>
      <c r="D12" s="39" t="s">
        <v>52</v>
      </c>
      <c r="E12" s="54">
        <f t="shared" si="0"/>
        <v>171018</v>
      </c>
      <c r="F12" s="44"/>
      <c r="G12" s="44">
        <v>171018</v>
      </c>
    </row>
    <row r="13" spans="1:7" s="25" customFormat="1" ht="24" customHeight="1">
      <c r="A13" s="34">
        <v>208</v>
      </c>
      <c r="B13" s="55"/>
      <c r="C13" s="55"/>
      <c r="D13" s="35" t="s">
        <v>53</v>
      </c>
      <c r="E13" s="54">
        <f t="shared" si="0"/>
        <v>331664</v>
      </c>
      <c r="F13" s="54">
        <f>F14</f>
        <v>331664</v>
      </c>
      <c r="G13" s="44">
        <f>G14</f>
        <v>0</v>
      </c>
    </row>
    <row r="14" spans="1:7" s="25" customFormat="1" ht="24" customHeight="1">
      <c r="A14" s="37">
        <v>208</v>
      </c>
      <c r="B14" s="38" t="s">
        <v>54</v>
      </c>
      <c r="C14" s="38"/>
      <c r="D14" s="39" t="s">
        <v>55</v>
      </c>
      <c r="E14" s="54">
        <f t="shared" si="0"/>
        <v>331664</v>
      </c>
      <c r="F14" s="44">
        <f>SUM(F15:F17)</f>
        <v>331664</v>
      </c>
      <c r="G14" s="44"/>
    </row>
    <row r="15" spans="1:7" s="25" customFormat="1" ht="24" customHeight="1">
      <c r="A15" s="37">
        <v>208</v>
      </c>
      <c r="B15" s="38" t="s">
        <v>54</v>
      </c>
      <c r="C15" s="38" t="s">
        <v>47</v>
      </c>
      <c r="D15" s="39" t="s">
        <v>56</v>
      </c>
      <c r="E15" s="54">
        <f t="shared" si="0"/>
        <v>20000</v>
      </c>
      <c r="F15" s="44">
        <v>20000</v>
      </c>
      <c r="G15" s="54">
        <f>G16</f>
        <v>0</v>
      </c>
    </row>
    <row r="16" spans="1:7" s="25" customFormat="1" ht="24" customHeight="1">
      <c r="A16" s="37">
        <v>208</v>
      </c>
      <c r="B16" s="38" t="s">
        <v>54</v>
      </c>
      <c r="C16" s="38" t="s">
        <v>54</v>
      </c>
      <c r="D16" s="39" t="s">
        <v>57</v>
      </c>
      <c r="E16" s="54">
        <f t="shared" si="0"/>
        <v>222617</v>
      </c>
      <c r="F16" s="44">
        <v>222617</v>
      </c>
      <c r="G16" s="44">
        <f>G20</f>
        <v>0</v>
      </c>
    </row>
    <row r="17" spans="1:7" s="25" customFormat="1" ht="24" customHeight="1">
      <c r="A17" s="37">
        <v>208</v>
      </c>
      <c r="B17" s="38" t="s">
        <v>54</v>
      </c>
      <c r="C17" s="38" t="s">
        <v>58</v>
      </c>
      <c r="D17" s="39" t="s">
        <v>59</v>
      </c>
      <c r="E17" s="54">
        <f t="shared" si="0"/>
        <v>89047</v>
      </c>
      <c r="F17" s="44">
        <v>89047</v>
      </c>
      <c r="G17" s="44"/>
    </row>
    <row r="18" spans="1:7" s="25" customFormat="1" ht="24" customHeight="1">
      <c r="A18" s="34">
        <v>210</v>
      </c>
      <c r="B18" s="55"/>
      <c r="C18" s="55"/>
      <c r="D18" s="35" t="s">
        <v>60</v>
      </c>
      <c r="E18" s="54">
        <f t="shared" si="0"/>
        <v>111308</v>
      </c>
      <c r="F18" s="54">
        <f>F19</f>
        <v>111308</v>
      </c>
      <c r="G18" s="54"/>
    </row>
    <row r="19" spans="1:7" s="25" customFormat="1" ht="22.5" customHeight="1">
      <c r="A19" s="37">
        <v>210</v>
      </c>
      <c r="B19" s="38" t="s">
        <v>54</v>
      </c>
      <c r="C19" s="38"/>
      <c r="D19" s="39" t="s">
        <v>61</v>
      </c>
      <c r="E19" s="54">
        <f t="shared" si="0"/>
        <v>111308</v>
      </c>
      <c r="F19" s="44">
        <v>111308</v>
      </c>
      <c r="G19" s="44"/>
    </row>
    <row r="20" spans="1:7" s="25" customFormat="1" ht="22.5" customHeight="1">
      <c r="A20" s="37">
        <v>210</v>
      </c>
      <c r="B20" s="38" t="s">
        <v>54</v>
      </c>
      <c r="C20" s="38" t="s">
        <v>47</v>
      </c>
      <c r="D20" s="39" t="s">
        <v>62</v>
      </c>
      <c r="E20" s="54">
        <f t="shared" si="0"/>
        <v>111308</v>
      </c>
      <c r="F20" s="44">
        <v>111308</v>
      </c>
      <c r="G20" s="44"/>
    </row>
    <row r="21" spans="1:7" s="25" customFormat="1" ht="22.5" customHeight="1">
      <c r="A21" s="34">
        <v>221</v>
      </c>
      <c r="B21" s="55"/>
      <c r="C21" s="55"/>
      <c r="D21" s="35" t="s">
        <v>63</v>
      </c>
      <c r="E21" s="54">
        <f t="shared" si="0"/>
        <v>77916</v>
      </c>
      <c r="F21" s="54">
        <f>F22</f>
        <v>77916</v>
      </c>
      <c r="G21" s="54">
        <f>G22</f>
        <v>0</v>
      </c>
    </row>
    <row r="22" spans="1:7" ht="22.5" customHeight="1">
      <c r="A22" s="37">
        <v>221</v>
      </c>
      <c r="B22" s="38" t="s">
        <v>47</v>
      </c>
      <c r="C22" s="38"/>
      <c r="D22" s="39" t="s">
        <v>64</v>
      </c>
      <c r="E22" s="54">
        <f t="shared" si="0"/>
        <v>77916</v>
      </c>
      <c r="F22" s="44">
        <f>F23</f>
        <v>77916</v>
      </c>
      <c r="G22" s="44"/>
    </row>
    <row r="23" spans="1:7" ht="22.5" customHeight="1">
      <c r="A23" s="37">
        <v>221</v>
      </c>
      <c r="B23" s="38" t="s">
        <v>47</v>
      </c>
      <c r="C23" s="38" t="s">
        <v>65</v>
      </c>
      <c r="D23" s="39" t="s">
        <v>66</v>
      </c>
      <c r="E23" s="54">
        <f t="shared" si="0"/>
        <v>77916</v>
      </c>
      <c r="F23" s="44">
        <v>77916</v>
      </c>
      <c r="G23" s="49"/>
    </row>
    <row r="24" spans="1:7" ht="22.5" customHeight="1">
      <c r="A24" s="89" t="s">
        <v>67</v>
      </c>
      <c r="B24" s="90"/>
      <c r="C24" s="90"/>
      <c r="D24" s="91"/>
      <c r="E24" s="54">
        <f t="shared" si="0"/>
        <v>2304124</v>
      </c>
      <c r="F24" s="54">
        <f>F8+F13+F18+F21</f>
        <v>2133106</v>
      </c>
      <c r="G24" s="54">
        <f>G8+G13+G18+G21</f>
        <v>171018</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0">
    <mergeCell ref="A1:G1"/>
    <mergeCell ref="A3:E3"/>
    <mergeCell ref="A5:D5"/>
    <mergeCell ref="E5:G5"/>
    <mergeCell ref="A6:C6"/>
    <mergeCell ref="A24:D24"/>
    <mergeCell ref="D6:D7"/>
    <mergeCell ref="E6:E7"/>
    <mergeCell ref="F6:F7"/>
    <mergeCell ref="G6:G7"/>
  </mergeCells>
  <printOptions horizontalCentered="1"/>
  <pageMargins left="0.75" right="0.75" top="0.35" bottom="0.16"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2017-02-27T03:42:40Z</cp:lastPrinted>
  <dcterms:created xsi:type="dcterms:W3CDTF">2010-12-06T08:10:01Z</dcterms:created>
  <dcterms:modified xsi:type="dcterms:W3CDTF">2017-03-02T06:59:41Z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