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50" firstSheet="10"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2">'单位机构设置'!$1:$2</definedName>
    <definedName name="_xlnm.Print_Titles" localSheetId="5">'单位收入总表'!$1:$8</definedName>
    <definedName name="_xlnm.Print_Titles" localSheetId="8">'单位一般公共预算拨款表'!$1:$8</definedName>
    <definedName name="_xlnm.Print_Titles" localSheetId="10">'单位一般公共预算拨款基本支出明细表'!$1:$8</definedName>
    <definedName name="_xlnm.Print_Titles" localSheetId="6">'单位支出总表'!$1:$8</definedName>
    <definedName name="_xlnm.Print_Titles" localSheetId="1">'单位主要职能'!$1:$2</definedName>
    <definedName name="_xlnm.Print_Titles" localSheetId="12">'相关情况说明'!$1:$1</definedName>
  </definedNames>
  <calcPr fullCalcOnLoad="1"/>
</workbook>
</file>

<file path=xl/sharedStrings.xml><?xml version="1.0" encoding="utf-8"?>
<sst xmlns="http://schemas.openxmlformats.org/spreadsheetml/2006/main" count="573" uniqueCount="276">
  <si>
    <t>上海市青浦区教育考试服务中心2017年度单位预算</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</si>
  <si>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</si>
  <si>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</si>
  <si>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上海市青浦区教育考试服务中心主要职能</t>
  </si>
  <si>
    <t>（一）贯彻执行教育考试工作的法律、法规、规章和方针、政策；研究起草本区相关教育考试工作的政策措施、实施意见和办法，并组织实施。</t>
  </si>
  <si>
    <t>（二）根据上海市教育考试院的发展规划、本区教育考试的总体规划，研究拟定本区教育考试发展方案，编制各类考试规划及年度计划；提出各类考试的发展重点、规模、结构、空间布局和实现步骤；统计、分析和发布各类考试基本信息。</t>
  </si>
  <si>
    <t>（三）加强各类考试的宣传、报名、组织考试阅卷、招生录取、接受考生及家长的政策咨询等工作。</t>
  </si>
  <si>
    <t>（四）认真负责做好青浦区辖域内学生高中阶段学校的的招生、考试；普通高校秋季招生、考试；高中学生学业水平考试；高等院校自学考试；高等院校成人招生考试；　高等院校春季招生考试；高中学生的外语口语测试：高中理、化、生技能操作考试：初三体育测试；国际PISA测试：初三政治学业水平测试：《中小学生学业质量绿色指标》测试：国家基础教育质量监测：国家教师资格证文化考试：义务制教育写字学业等级考试等15种类型18次国家级的考试。</t>
  </si>
  <si>
    <t>上海市青浦区教育考试服务中心机构设置</t>
  </si>
  <si>
    <t>按照主要职责，上海市青浦区教育考试服务中心设3个内设机构，具体为：高招学业考办、中招办、综合办。</t>
  </si>
  <si>
    <t>各内设机构的主要职责如下：</t>
  </si>
  <si>
    <t>（一）高招学业考办</t>
  </si>
  <si>
    <t>负责高中阶段考试的宣传、报名、组织考试阅卷、招生录取、接受考生及家长的政策咨询等工作。</t>
  </si>
  <si>
    <t>（二）中招办</t>
  </si>
  <si>
    <t>负责初中阶段考试的宣传、报名、组织考试阅卷、招生录取、接受考生及家长的政策咨询等工作。</t>
  </si>
  <si>
    <t>（三）综合办</t>
  </si>
  <si>
    <t>负责拟定发展规划和年度计划并组织实施;负责单位基本信息统计和分析发布；负责拟定并组织实施设施设备配置计划；负责教育经费预、决算编制，统计和监测经费投入和执行情况；负责后勤改革、后勤管理工作；负责国有资产管理；负责机构编制、人才人事、教育培训、工资福利、社会保障、劳动用工管理工作；负责综合治理、安全防范工作，协助处理突发事件；负责重要文件起草、保密、档案、应急、政务公开工作；负责党务工作。加强党组织建设和党员教育、管理、监督。</t>
  </si>
  <si>
    <t>上海市青浦区教育考试服务中心2017年部门预算编制说明</t>
  </si>
  <si>
    <t xml:space="preserve">    2017年，上海市青浦区教育考试服务中心预算支出总额为415.32万元，其中：财政拨款支出预算415.32万元。财政拨款支出预算中，一般公共预算拨款支出预算415.32万元。财政拨款支出主要内容如下：</t>
  </si>
  <si>
    <t xml:space="preserve">    1.“教育支出”科目390.74万元，主要用于保障业务开展及教育教学活动正常运行的基本支出和设施更新维护、设备添置更新维护等方面的支出。</t>
  </si>
  <si>
    <t xml:space="preserve">    2.“机关事业单位基本养老保险缴费支出”科目10.92万元，主要用于在职人员的养老保险经费支出。</t>
  </si>
  <si>
    <t xml:space="preserve">    3. “机关事业单位职业年金缴费支出”科目4.37万元，主要用于在职人员的职业年金缴费支出。</t>
  </si>
  <si>
    <t xml:space="preserve">    4.“事业单位医疗支出”科目5.46万元，主要用于在职人员缴纳基本医疗保险费的支出。</t>
  </si>
  <si>
    <t xml:space="preserve">    5.“住房公积金支出”科目3.82万元，主要用于按照国家规定为职工缴纳的住房公积金支出。</t>
  </si>
  <si>
    <t>2017年预算单位财务收支预算总表</t>
  </si>
  <si>
    <t>编制单位：上海市青浦区教育考试服务中心</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</si>
  <si>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</si>
  <si>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</si>
  <si>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</si>
  <si>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</si>
  <si>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</si>
  <si>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</si>
  <si>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</si>
  <si>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</si>
  <si>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二、机关事业单位基本养老保险缴费支出</t>
  </si>
  <si>
    <r>
      <t>2</t>
    </r>
    <r>
      <rPr>
        <sz val="12"/>
        <rFont val="宋体"/>
        <family val="0"/>
      </rPr>
      <t xml:space="preserve">. </t>
    </r>
    <r>
      <rPr>
        <sz val="12"/>
        <rFont val="宋体"/>
        <family val="0"/>
      </rPr>
      <t>政府性基金</t>
    </r>
  </si>
  <si>
    <t>三、机关事业单位职业年金缴费支出</t>
  </si>
  <si>
    <t>二、事业收入</t>
  </si>
  <si>
    <t>四、事业单位医疗支出</t>
  </si>
  <si>
    <t>三、事业单位经营收入</t>
  </si>
  <si>
    <t>五、住房公积金支出</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</si>
  <si>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</si>
  <si>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</si>
  <si>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</si>
  <si>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</si>
  <si>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</si>
  <si>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</si>
  <si>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</si>
  <si>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</si>
  <si>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</si>
  <si>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</si>
  <si>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</si>
  <si>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</si>
  <si>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</si>
  <si>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</si>
  <si>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</si>
  <si>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205</t>
  </si>
  <si>
    <t/>
  </si>
  <si>
    <t>教育支出</t>
  </si>
  <si>
    <t>09</t>
  </si>
  <si>
    <t>教育费附加安排的支出</t>
  </si>
  <si>
    <t>99</t>
  </si>
  <si>
    <t>其他教育费附加安排的支出</t>
  </si>
  <si>
    <t>其他教育支出</t>
  </si>
  <si>
    <t>208</t>
  </si>
  <si>
    <t>社会保障和就业支出</t>
  </si>
  <si>
    <t>05</t>
  </si>
  <si>
    <t>行政事业单位离退休</t>
  </si>
  <si>
    <t>机关事业单位基本养老保险缴费支出</t>
  </si>
  <si>
    <r>
      <t>0</t>
    </r>
    <r>
      <rPr>
        <sz val="11"/>
        <rFont val="宋体"/>
        <family val="0"/>
      </rPr>
      <t>5</t>
    </r>
  </si>
  <si>
    <t>06</t>
  </si>
  <si>
    <t>机关事业单位职业年金缴费支出</t>
  </si>
  <si>
    <t>210</t>
  </si>
  <si>
    <t>医疗卫生与计划生育支出</t>
  </si>
  <si>
    <t>11</t>
  </si>
  <si>
    <t>行政事业单位医疗</t>
  </si>
  <si>
    <r>
      <t>0</t>
    </r>
    <r>
      <rPr>
        <sz val="11"/>
        <rFont val="宋体"/>
        <family val="0"/>
      </rPr>
      <t>2</t>
    </r>
  </si>
  <si>
    <t>事业单位医疗</t>
  </si>
  <si>
    <t>221</t>
  </si>
  <si>
    <t>住房保障支出</t>
  </si>
  <si>
    <t>02</t>
  </si>
  <si>
    <t>住房改革支出</t>
  </si>
  <si>
    <t>01</t>
  </si>
  <si>
    <t>住房公积金</t>
  </si>
  <si>
    <t>…</t>
  </si>
  <si>
    <t>2017年预算单位支出预算总表</t>
  </si>
  <si>
    <t>支出预算</t>
  </si>
  <si>
    <t>基本支出</t>
  </si>
  <si>
    <t>项目支出</t>
  </si>
  <si>
    <t>2017年预算单位财政拨款收支预算总表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</si>
  <si>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</si>
  <si>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</si>
  <si>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</si>
  <si>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</si>
  <si>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</si>
  <si>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2017年预算单位一般公共预算支出功能分类预算表</t>
  </si>
  <si>
    <t>一般公共预算支出</t>
  </si>
  <si>
    <t>2017年预算单位政府性基金预算支出功能分类预算表</t>
  </si>
  <si>
    <t>政府性基金预算支出</t>
  </si>
  <si>
    <t>2017年预算单位一般公共预算基本支出经济分类预算表</t>
  </si>
  <si>
    <t>一般公共预算基本支出</t>
  </si>
  <si>
    <t>经济分类科目编码</t>
  </si>
  <si>
    <t>经济分类科目名称</t>
  </si>
  <si>
    <t>人员经费</t>
  </si>
  <si>
    <t>公用经费</t>
  </si>
  <si>
    <t>301</t>
  </si>
  <si>
    <t>工资福利支出</t>
  </si>
  <si>
    <t>基本工资</t>
  </si>
  <si>
    <t>津贴补贴</t>
  </si>
  <si>
    <t>03</t>
  </si>
  <si>
    <t>奖金</t>
  </si>
  <si>
    <t>04</t>
  </si>
  <si>
    <t>社会保障缴费</t>
  </si>
  <si>
    <t>伙食补助费</t>
  </si>
  <si>
    <t>07</t>
  </si>
  <si>
    <t>绩效工资</t>
  </si>
  <si>
    <t>08</t>
  </si>
  <si>
    <t>机关事业单位基本养老保险缴费</t>
  </si>
  <si>
    <t>职业年金缴费</t>
  </si>
  <si>
    <t>其他工资福利支出</t>
  </si>
  <si>
    <t>302</t>
  </si>
  <si>
    <t>商品和服务支出</t>
  </si>
  <si>
    <t>办公费</t>
  </si>
  <si>
    <t>印刷费</t>
  </si>
  <si>
    <t>咨询费</t>
  </si>
  <si>
    <t>手续费</t>
  </si>
  <si>
    <t>水费</t>
  </si>
  <si>
    <t>电费</t>
  </si>
  <si>
    <t>邮电费</t>
  </si>
  <si>
    <t>物业管理费</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</si>
  <si>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</si>
  <si>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</si>
  <si>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</si>
  <si>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</si>
  <si>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</si>
  <si>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</si>
  <si>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</si>
  <si>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</si>
  <si>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</si>
  <si>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</si>
  <si>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</si>
  <si>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</si>
  <si>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</si>
  <si>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</si>
  <si>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</si>
  <si>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</si>
  <si>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</si>
  <si>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</si>
  <si>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</si>
  <si>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</si>
  <si>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</si>
  <si>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</si>
  <si>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</si>
  <si>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</si>
  <si>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</si>
  <si>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</si>
  <si>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</si>
  <si>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</si>
  <si>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</si>
  <si>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</si>
  <si>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购房补贴</t>
  </si>
  <si>
    <t>其他对个人和家庭的补助支出</t>
  </si>
  <si>
    <t>310</t>
  </si>
  <si>
    <t>其他资本性支出</t>
  </si>
  <si>
    <t>办公设备购置费</t>
  </si>
  <si>
    <t>专用设备购置费</t>
  </si>
  <si>
    <t>2017年上海市青浦区教育考试服务中心“三公”经费和机关运行经费预算情况表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</si>
  <si>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</si>
  <si>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</si>
  <si>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</si>
  <si>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</si>
  <si>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</si>
  <si>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</si>
  <si>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</si>
  <si>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</si>
  <si>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</si>
  <si>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t xml:space="preserve"> </t>
  </si>
  <si>
    <t>一、“三公”经费预算</t>
  </si>
  <si>
    <t>上海市青浦区教育考试服务中心2017年“三公”经费财政拨款预算为5.8万元，包括因公出国（境）费、公务接待费、公务用车购置及运行费，比2016年预算增加2.45万元。 其中：</t>
  </si>
  <si>
    <t xml:space="preserve">因公出国（境）费预算0万元，与2016年预算持平，主要原因是根据区财政2017年部门预算编制要求，该经费预算从2017年起由区外事办统一安排。 </t>
  </si>
  <si>
    <t>公务接待费预算1.5万元，主要安排各类考试阅卷人员所需住宿费、交通费、伙食费等支出。比2016年预算增加0.95万元，主要原因是预估考试会有增加。</t>
  </si>
  <si>
    <t xml:space="preserve">公务用车购置及运行费预算4.3万元，比2016年预算增加1.5万元，主要原因是车辆已使用超过10年，老化严重，维修费和油耗都有大幅度增加。 </t>
  </si>
  <si>
    <t>二、机关运行经费预算</t>
  </si>
  <si>
    <t>上海市青浦区教育考试服务中心2017年度未安排机关运行经费预算。</t>
  </si>
  <si>
    <t xml:space="preserve">三、政府采购情况
    2017年度本单位政府采购预算1.24万元，其中：政府采购货物预算0.64万元、政府采购工程预算0万元、政府采购服务预算0.6万元。
    2017年度本单位面向中小企业预留政府采购项目预算金额0.74万元，其中：面向小微企业预留政府采购项目预算金额0.45万元。
  </t>
  </si>
  <si>
    <t xml:space="preserve">    四、预算绩效情况
    2017年度，本单位实行绩效目标管理的项目3个，涉及预算金额306.71万元。重点支出项目绩效目标见《绩效目标申报表》。</t>
  </si>
  <si>
    <t>上海市财政支出项目绩效目标申报表</t>
  </si>
  <si>
    <r>
      <t>(</t>
    </r>
    <r>
      <rPr>
        <sz val="11"/>
        <color indexed="8"/>
        <rFont val="宋体"/>
        <family val="0"/>
      </rPr>
      <t xml:space="preserve"> </t>
    </r>
    <r>
      <rPr>
        <sz val="11"/>
        <color indexed="8"/>
        <rFont val="宋体"/>
        <family val="0"/>
      </rPr>
      <t>2017年 )</t>
    </r>
  </si>
  <si>
    <t>申报单位名称：上海市青浦区教育考试服务中心（盖章）</t>
  </si>
  <si>
    <t>项目名称</t>
  </si>
  <si>
    <t>各类考试考务费</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</si>
  <si>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</si>
  <si>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</si>
  <si>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</si>
  <si>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</si>
  <si>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</si>
  <si>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</si>
  <si>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沈余均</t>
  </si>
  <si>
    <t>联系人</t>
  </si>
  <si>
    <t>倪孟贤</t>
  </si>
  <si>
    <t>联系电话</t>
  </si>
  <si>
    <t>开始时间</t>
  </si>
  <si>
    <t>结束时间</t>
  </si>
  <si>
    <t>项目概况</t>
  </si>
  <si>
    <t>随着各类教育考试规模要求范围的不断提升和扩大，考务费用也不断提高，随着国家对民生的重视，除高考适量收费外，其他教育考试都不再收费，由财政预算解决。根据青浦区2016年各类考试安排特提出贰伯零壹万玖仟元考务经费专项伸请列入2016年預算。2016年共有以下考试項目春考、秋考、自考、成考、中考、体育测试、教师资格考、pisa考、绿色测评、写字考等。所申请的经费用于每场考试的试场安排、试卷运输、保管、监考、阅卷、等所需的设备费用、人员经费等。</t>
  </si>
  <si>
    <t>立项依据</t>
  </si>
  <si>
    <t>上海市教委基[2009]53号文、教育部[2009]2号文、普通高校招生工作的通知。沪教委[2005]37号文[关于初中毕业生中等学校收费及有关经费安排的通知]。[关于上海市普通高中沪教委基[2009]53号学业水平考试的通知]，沪教体[2012]8号文[关于上海市初中毕业升学体育考试工作实施方案]。沪教基[2011]55号文[关于进一步加強义务教育阶段写字教学若干意见]。沪教考院社考[2013]1号文[关于做好2013年上半年上海市中小学、幼儿园教师资格笔试、报名工作的通知]。</t>
  </si>
  <si>
    <t>项目设立的必要性</t>
  </si>
  <si>
    <t>历年耒考试中心所承担的大量考试项目都得到区财政教育局各方面特别是经费上的大力支持，确保了每次考试都能顺利进行，2016年各项考试項目大幅增加，各项考务费，监考费、试卷保管费也有大幅提高，为确保2016年各类考试能安全、平稳、高质的进行，为维护社会稳定，望区财政教育局进一步给予支持，确保经费落实。</t>
  </si>
  <si>
    <t>保证项目实施的制度、措施</t>
  </si>
  <si>
    <t xml:space="preserve">该项目由考试中心主任具体负责，财务分管领导、财务人员一起实施。实施过程中严格执行各项财务制度，包括单位财务管理制度、內部牵制制度、报账员岗位职责、稽核制度、财务分析制度、财务收支审批制度。
</t>
  </si>
  <si>
    <t>项目总预算（元）</t>
  </si>
  <si>
    <t>项目当年预算（元）</t>
  </si>
  <si>
    <t>同名项目上年预算额（元）</t>
  </si>
  <si>
    <t>同名项目上年预算执行数（元）</t>
  </si>
  <si>
    <t>子项目名称</t>
  </si>
  <si>
    <t>预算金额（元）</t>
  </si>
  <si>
    <t>项目当年投入资金构成</t>
  </si>
  <si>
    <t>高一高二等级考考务费</t>
  </si>
  <si>
    <t>高一高二学业考考务费</t>
  </si>
  <si>
    <t>秋考考务费</t>
  </si>
  <si>
    <t>写字等级考考务费</t>
  </si>
  <si>
    <t>教师资格考考务费</t>
  </si>
  <si>
    <t>中考考务费</t>
  </si>
  <si>
    <t>绿色考试、Pisa测试考务费</t>
  </si>
  <si>
    <t>中考考务费（个别报名考生）</t>
  </si>
  <si>
    <t>中考考务费（随迁子女考生）</t>
  </si>
  <si>
    <t>成考考务费</t>
  </si>
  <si>
    <t>自考考务费</t>
  </si>
  <si>
    <t>初三体育测试考务费</t>
  </si>
  <si>
    <t>初三政治学业考考务费</t>
  </si>
  <si>
    <t>春考考务费</t>
  </si>
  <si>
    <t>项目实施计划</t>
  </si>
  <si>
    <t>1月春考安排10只考场需报考费75600元列入预算.3月份教师资格考确认,机考约500多人需37500元列入预算。高三外语口试,学业考监考费，质量监控费，考务费，命题费，阅卷费需160000元列入预算。4月份初三体育测试考务材料费需200000元列入预算。自学考安排50只考场需监考考务费27000元列入预算。Pisa测试安排考场需监考考务费25000元列入预算。5月份初三政治学业考需质量监控费，考务费，命题费，阅卷费需160000元列入预算。6月份秋季高考考务费238000元，中考考务费568400元、中考阅卷费70000万需列入预算。7月份高一、高二学业考试阅卷费、质量监考费、命题费需预算经费160000元。9月份教师资格证考试需考务预算经费37500元。10月份成人高考考务费168000元、自学考试考务费27000元需列入预算。11月份绿色指标测评考试需预算经费25000元。12月份写字等级考试保密考务费需预算经费40000元。</t>
  </si>
  <si>
    <t>项目总目标</t>
  </si>
  <si>
    <t>通过项目实施，确保全年各类考试、测评、质量监控安全、有序、顺利进行，维护各类考试、测评公平、公正。</t>
  </si>
  <si>
    <t>年度绩效目标</t>
  </si>
  <si>
    <t>分解目标</t>
  </si>
  <si>
    <t>分解目标内容</t>
  </si>
  <si>
    <t>绩效指标</t>
  </si>
  <si>
    <t>指标目标值</t>
  </si>
  <si>
    <t>投入和管理目标</t>
  </si>
  <si>
    <t>预算执行率</t>
  </si>
  <si>
    <t>资金使用情况</t>
  </si>
  <si>
    <t>合规</t>
  </si>
  <si>
    <t>财务管理制度健全性</t>
  </si>
  <si>
    <t>健全</t>
  </si>
  <si>
    <t>财务监控有效性</t>
  </si>
  <si>
    <t>有效</t>
  </si>
  <si>
    <t>项目管理制度建立情况</t>
  </si>
  <si>
    <t xml:space="preserve">项目管理制度执行的有效性   </t>
  </si>
  <si>
    <t>产出目标</t>
  </si>
  <si>
    <t>中考场次安排完成情况</t>
  </si>
  <si>
    <t>秋考场次安排完成情况</t>
  </si>
  <si>
    <t>自考场次安排完成情况</t>
  </si>
  <si>
    <t>中考及时率</t>
  </si>
  <si>
    <t>及时</t>
  </si>
  <si>
    <t>秋考及时率</t>
  </si>
  <si>
    <t>自考及时率</t>
  </si>
  <si>
    <t>体育测试安排及时率</t>
  </si>
  <si>
    <t>中考安全合格率</t>
  </si>
  <si>
    <t>秋考安全合格率</t>
  </si>
  <si>
    <t>自考安全合格率</t>
  </si>
  <si>
    <t>效果目标</t>
  </si>
  <si>
    <t xml:space="preserve">考试秩序   </t>
  </si>
  <si>
    <t>良好</t>
  </si>
  <si>
    <t xml:space="preserve">考场周边安全 </t>
  </si>
  <si>
    <t xml:space="preserve">长效管理制度建设 </t>
  </si>
  <si>
    <t>影响力目标</t>
  </si>
  <si>
    <t>教育局满意度</t>
  </si>
  <si>
    <r>
      <t>8</t>
    </r>
    <r>
      <rPr>
        <sz val="11"/>
        <color indexed="8"/>
        <rFont val="宋体"/>
        <family val="0"/>
      </rPr>
      <t>0%以上</t>
    </r>
  </si>
  <si>
    <t>考生满意度</t>
  </si>
  <si>
    <t>80%以上</t>
  </si>
  <si>
    <t>家长满意度</t>
  </si>
  <si>
    <t>备注</t>
  </si>
  <si>
    <t>填报单位负责人（签名）：沈余均       填报人：许浩        填报日期：2016.12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</si>
</sst>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0">
    <font>
      <sz val="12"/>
      <name val="宋体"/>
      <family val="0"/>
    </font>
    <font>
      <sz val="11"/>
      <color indexed="8"/>
      <name val="宋体"/>
      <family val="0"/>
    </font>
    <font>
      <b/>
      <sz val="20"/>
      <color indexed="8"/>
      <name val="宋体"/>
      <family val="0"/>
    </font>
    <font>
      <sz val="11"/>
      <name val="宋体"/>
      <family val="0"/>
    </font>
    <font>
      <sz val="12"/>
      <name val="楷体_GB2312"/>
      <family val="0"/>
    </font>
    <font>
      <sz val="12"/>
      <color indexed="60"/>
      <name val="宋体"/>
      <family val="0"/>
    </font>
    <font>
      <b/>
      <sz val="14"/>
      <name val="宋体"/>
      <family val="0"/>
    </font>
    <font>
      <sz val="18"/>
      <name val="宋体"/>
      <family val="0"/>
    </font>
    <font>
      <sz val="15"/>
      <name val="仿宋_GB2312"/>
      <family val="3"/>
    </font>
    <font>
      <sz val="15"/>
      <name val="黑体"/>
      <family val="3"/>
    </font>
    <font>
      <sz val="14"/>
      <name val="宋体"/>
      <family val="0"/>
    </font>
    <font>
      <sz val="14"/>
      <name val="黑体"/>
      <family val="3"/>
    </font>
    <font>
      <sz val="10"/>
      <name val="宋体"/>
      <family val="0"/>
    </font>
    <font>
      <sz val="20"/>
      <name val="仿宋_GB2312"/>
      <family val="3"/>
    </font>
    <font>
      <sz val="24"/>
      <name val="仿宋_GB2312"/>
      <family val="3"/>
    </font>
    <font>
      <sz val="16"/>
      <color indexed="8"/>
      <name val="仿宋_GB2312"/>
      <family val="3"/>
    </font>
    <font>
      <sz val="18"/>
      <color indexed="8"/>
      <name val="仿宋_GB2312"/>
      <family val="3"/>
    </font>
    <font>
      <b/>
      <sz val="24"/>
      <name val="宋体"/>
      <family val="0"/>
    </font>
    <font>
      <b/>
      <sz val="16"/>
      <name val="宋体"/>
      <family val="0"/>
    </font>
    <font>
      <sz val="18"/>
      <color indexed="8"/>
      <name val="宋体"/>
      <family val="0"/>
    </font>
    <font>
      <sz val="11"/>
      <color indexed="10"/>
      <name val="宋体"/>
      <family val="0"/>
    </font>
    <font>
      <b/>
      <sz val="11"/>
      <color indexed="9"/>
      <name val="宋体"/>
      <family val="0"/>
    </font>
    <font>
      <i/>
      <sz val="11"/>
      <color indexed="23"/>
      <name val="宋体"/>
      <family val="0"/>
    </font>
    <font>
      <sz val="11"/>
      <color indexed="9"/>
      <name val="宋体"/>
      <family val="0"/>
    </font>
    <font>
      <sz val="11"/>
      <color indexed="62"/>
      <name val="宋体"/>
      <family val="0"/>
    </font>
    <font>
      <b/>
      <sz val="11"/>
      <color indexed="52"/>
      <name val="宋体"/>
      <family val="0"/>
    </font>
    <font>
      <b/>
      <sz val="18"/>
      <color indexed="56"/>
      <name val="宋体"/>
      <family val="0"/>
    </font>
    <font>
      <sz val="11"/>
      <color indexed="20"/>
      <name val="宋体"/>
      <family val="0"/>
    </font>
    <font>
      <sz val="11"/>
      <color indexed="52"/>
      <name val="宋体"/>
      <family val="0"/>
    </font>
    <font>
      <b/>
      <sz val="15"/>
      <color indexed="56"/>
      <name val="宋体"/>
      <family val="0"/>
    </font>
    <font>
      <u val="single"/>
      <sz val="11"/>
      <color indexed="12"/>
      <name val="宋体"/>
      <family val="0"/>
    </font>
    <font>
      <u val="single"/>
      <sz val="11"/>
      <color indexed="20"/>
      <name val="宋体"/>
      <family val="0"/>
    </font>
    <font>
      <sz val="11"/>
      <color indexed="60"/>
      <name val="宋体"/>
      <family val="0"/>
    </font>
    <font>
      <b/>
      <sz val="11"/>
      <color indexed="56"/>
      <name val="宋体"/>
      <family val="0"/>
    </font>
    <font>
      <b/>
      <sz val="11"/>
      <color indexed="8"/>
      <name val="宋体"/>
      <family val="0"/>
    </font>
    <font>
      <b/>
      <sz val="13"/>
      <color indexed="56"/>
      <name val="宋体"/>
      <family val="0"/>
    </font>
    <font>
      <b/>
      <sz val="11"/>
      <color indexed="63"/>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24" fillId="4" borderId="1" applyNumberFormat="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7" fillId="5" borderId="0" applyNumberFormat="0" applyBorder="0" applyAlignment="0" applyProtection="0"/>
    <xf numFmtId="0" fontId="1" fillId="7" borderId="0" applyNumberFormat="0" applyBorder="0" applyAlignment="0" applyProtection="0"/>
    <xf numFmtId="0" fontId="23" fillId="6" borderId="0" applyNumberFormat="0" applyBorder="0" applyAlignment="0" applyProtection="0"/>
    <xf numFmtId="0" fontId="38" fillId="0" borderId="0" applyNumberFormat="0" applyFill="0" applyBorder="0" applyAlignment="0" applyProtection="0"/>
    <xf numFmtId="0" fontId="1" fillId="8" borderId="0" applyNumberFormat="0" applyBorder="0" applyAlignment="0" applyProtection="0"/>
    <xf numFmtId="0" fontId="39" fillId="0" borderId="0" applyNumberFormat="0" applyFill="0" applyBorder="0" applyAlignment="0" applyProtection="0"/>
    <xf numFmtId="0" fontId="0" fillId="9" borderId="2" applyNumberFormat="0" applyFont="0" applyAlignment="0" applyProtection="0"/>
    <xf numFmtId="0" fontId="23" fillId="10" borderId="0" applyNumberFormat="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9" fillId="0" borderId="3" applyNumberFormat="0" applyFill="0" applyAlignment="0" applyProtection="0"/>
    <xf numFmtId="0" fontId="35" fillId="0" borderId="4" applyNumberFormat="0" applyFill="0" applyAlignment="0" applyProtection="0"/>
    <xf numFmtId="0" fontId="23" fillId="11" borderId="0" applyNumberFormat="0" applyBorder="0" applyAlignment="0" applyProtection="0"/>
    <xf numFmtId="0" fontId="33" fillId="0" borderId="5" applyNumberFormat="0" applyFill="0" applyAlignment="0" applyProtection="0"/>
    <xf numFmtId="0" fontId="23" fillId="12" borderId="0" applyNumberFormat="0" applyBorder="0" applyAlignment="0" applyProtection="0"/>
    <xf numFmtId="0" fontId="36" fillId="13" borderId="6" applyNumberFormat="0" applyAlignment="0" applyProtection="0"/>
    <xf numFmtId="0" fontId="25" fillId="13" borderId="1" applyNumberFormat="0" applyAlignment="0" applyProtection="0"/>
    <xf numFmtId="0" fontId="21" fillId="14" borderId="7" applyNumberFormat="0" applyAlignment="0" applyProtection="0"/>
    <xf numFmtId="0" fontId="1" fillId="4" borderId="0" applyNumberFormat="0" applyBorder="0" applyAlignment="0" applyProtection="0"/>
    <xf numFmtId="0" fontId="23" fillId="15" borderId="0" applyNumberFormat="0" applyBorder="0" applyAlignment="0" applyProtection="0"/>
    <xf numFmtId="0" fontId="28" fillId="0" borderId="8" applyNumberFormat="0" applyFill="0" applyAlignment="0" applyProtection="0"/>
    <xf numFmtId="0" fontId="34" fillId="0" borderId="9" applyNumberFormat="0" applyFill="0" applyAlignment="0" applyProtection="0"/>
    <xf numFmtId="0" fontId="37" fillId="3" borderId="0" applyNumberFormat="0" applyBorder="0" applyAlignment="0" applyProtection="0"/>
    <xf numFmtId="0" fontId="32" fillId="16" borderId="0" applyNumberFormat="0" applyBorder="0" applyAlignment="0" applyProtection="0"/>
    <xf numFmtId="0" fontId="1" fillId="8" borderId="0" applyNumberFormat="0" applyBorder="0" applyAlignment="0" applyProtection="0"/>
    <xf numFmtId="0" fontId="23" fillId="17" borderId="0" applyNumberFormat="0" applyBorder="0" applyAlignment="0" applyProtection="0"/>
    <xf numFmtId="0" fontId="1" fillId="7"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23" fillId="19" borderId="0" applyNumberFormat="0" applyBorder="0" applyAlignment="0" applyProtection="0"/>
    <xf numFmtId="0" fontId="23"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3" fillId="20" borderId="0" applyNumberFormat="0" applyBorder="0" applyAlignment="0" applyProtection="0"/>
    <xf numFmtId="0" fontId="1" fillId="18"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cellStyleXfs>
  <cellXfs count="133">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xf>
    <xf numFmtId="0" fontId="1" fillId="0" borderId="13" xfId="0" applyFont="1" applyBorder="1" applyAlignment="1">
      <alignment vertical="center"/>
    </xf>
    <xf numFmtId="14" fontId="1" fillId="0" borderId="10" xfId="0" applyNumberFormat="1" applyFont="1" applyBorder="1" applyAlignment="1">
      <alignment horizontal="center"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center"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0"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49" fontId="3" fillId="0" borderId="10"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176" fontId="1" fillId="0" borderId="10" xfId="0" applyNumberFormat="1" applyFont="1" applyBorder="1" applyAlignment="1">
      <alignment horizontal="left" vertical="center"/>
    </xf>
    <xf numFmtId="176" fontId="1" fillId="0" borderId="11" xfId="0" applyNumberFormat="1" applyFont="1" applyBorder="1" applyAlignment="1">
      <alignment horizontal="left" vertical="center"/>
    </xf>
    <xf numFmtId="176" fontId="1" fillId="0" borderId="12" xfId="0" applyNumberFormat="1" applyFont="1" applyBorder="1" applyAlignment="1">
      <alignment horizontal="left" vertical="center"/>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horizontal="center"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9" fontId="1" fillId="0" borderId="10" xfId="0" applyNumberFormat="1" applyFont="1" applyBorder="1" applyAlignment="1">
      <alignment horizontal="left" vertical="center" wrapText="1"/>
    </xf>
    <xf numFmtId="0" fontId="1" fillId="0" borderId="22" xfId="0" applyFont="1"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1" fillId="0" borderId="22" xfId="0" applyFont="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 fillId="0" borderId="17" xfId="0" applyNumberFormat="1" applyFont="1" applyFill="1" applyBorder="1" applyAlignment="1">
      <alignment horizontal="left" vertical="center"/>
    </xf>
    <xf numFmtId="0" fontId="5" fillId="0" borderId="0" xfId="0" applyFont="1" applyAlignment="1">
      <alignment vertical="center"/>
    </xf>
    <xf numFmtId="0" fontId="6" fillId="0" borderId="0" xfId="0" applyFont="1" applyAlignment="1">
      <alignment horizontal="center" vertical="center" wrapText="1"/>
    </xf>
    <xf numFmtId="0" fontId="0" fillId="0" borderId="0" xfId="0" applyAlignment="1">
      <alignment vertical="center" wrapText="1"/>
    </xf>
    <xf numFmtId="0" fontId="7" fillId="0" borderId="0" xfId="0" applyFont="1" applyAlignment="1">
      <alignment horizontal="center" vertical="center"/>
    </xf>
    <xf numFmtId="0" fontId="8" fillId="0" borderId="0" xfId="0" applyFont="1" applyAlignment="1">
      <alignment horizontal="justify" vertical="center" wrapText="1"/>
    </xf>
    <xf numFmtId="0" fontId="8" fillId="0" borderId="0" xfId="0" applyFont="1" applyAlignment="1">
      <alignment horizontal="justify" vertical="center"/>
    </xf>
    <xf numFmtId="0" fontId="9" fillId="0" borderId="0" xfId="0" applyFont="1" applyAlignment="1">
      <alignment horizontal="justify" vertical="center"/>
    </xf>
    <xf numFmtId="0" fontId="8" fillId="0" borderId="0" xfId="0" applyFont="1" applyAlignment="1">
      <alignment vertical="center" wrapText="1"/>
    </xf>
    <xf numFmtId="0" fontId="10" fillId="0" borderId="0" xfId="0" applyFont="1" applyAlignment="1">
      <alignment vertical="center"/>
    </xf>
    <xf numFmtId="0" fontId="11" fillId="0" borderId="0" xfId="0" applyFont="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vertical="center"/>
    </xf>
    <xf numFmtId="0" fontId="10" fillId="0" borderId="0" xfId="0" applyFont="1" applyAlignment="1">
      <alignment horizontal="right" vertical="center"/>
    </xf>
    <xf numFmtId="0" fontId="1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7" xfId="0" applyBorder="1" applyAlignment="1">
      <alignment horizontal="center" vertical="center"/>
    </xf>
    <xf numFmtId="0" fontId="10" fillId="0" borderId="28" xfId="0" applyFont="1" applyBorder="1" applyAlignment="1">
      <alignment horizontal="center" vertical="center" wrapText="1"/>
    </xf>
    <xf numFmtId="0" fontId="0" fillId="0" borderId="29" xfId="0" applyBorder="1" applyAlignment="1">
      <alignment horizontal="center" vertical="center"/>
    </xf>
    <xf numFmtId="0" fontId="10" fillId="0" borderId="29" xfId="0" applyFont="1" applyBorder="1" applyAlignment="1">
      <alignment horizontal="center" vertical="center"/>
    </xf>
    <xf numFmtId="0" fontId="10" fillId="0" borderId="29" xfId="0" applyFont="1" applyBorder="1" applyAlignment="1">
      <alignment horizontal="center" vertical="center" wrapText="1"/>
    </xf>
    <xf numFmtId="0" fontId="10" fillId="0" borderId="27" xfId="0" applyFont="1" applyBorder="1" applyAlignment="1">
      <alignment vertical="center"/>
    </xf>
    <xf numFmtId="0" fontId="0" fillId="0" borderId="0" xfId="0" applyAlignment="1">
      <alignment horizontal="left" vertical="center" wrapText="1"/>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177" fontId="0" fillId="0" borderId="0" xfId="0" applyNumberFormat="1"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3" fillId="0" borderId="23" xfId="0" applyFont="1" applyBorder="1" applyAlignment="1">
      <alignment horizontal="center" vertical="center"/>
    </xf>
    <xf numFmtId="0" fontId="0" fillId="0" borderId="29"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wrapText="1"/>
    </xf>
    <xf numFmtId="177" fontId="3" fillId="0" borderId="27" xfId="0" applyNumberFormat="1" applyFont="1" applyBorder="1" applyAlignment="1">
      <alignment horizontal="right" vertical="center" wrapText="1"/>
    </xf>
    <xf numFmtId="49" fontId="3" fillId="0" borderId="27" xfId="0" applyNumberFormat="1" applyFont="1" applyBorder="1" applyAlignment="1">
      <alignment horizontal="center" vertical="center"/>
    </xf>
    <xf numFmtId="0" fontId="3" fillId="0" borderId="27" xfId="0" applyFont="1" applyBorder="1" applyAlignment="1">
      <alignment vertical="center"/>
    </xf>
    <xf numFmtId="0" fontId="3" fillId="0" borderId="27" xfId="0" applyFont="1" applyBorder="1" applyAlignment="1">
      <alignment horizontal="left" vertical="center"/>
    </xf>
    <xf numFmtId="0" fontId="3" fillId="0" borderId="27" xfId="0" applyFont="1" applyBorder="1" applyAlignment="1">
      <alignment horizontal="right" vertical="center" wrapText="1"/>
    </xf>
    <xf numFmtId="177" fontId="3" fillId="0" borderId="27" xfId="0" applyNumberFormat="1" applyFont="1" applyBorder="1" applyAlignment="1">
      <alignment horizontal="right" vertical="center"/>
    </xf>
    <xf numFmtId="0" fontId="0" fillId="0" borderId="0" xfId="0" applyFont="1" applyBorder="1" applyAlignment="1">
      <alignment horizontal="left" vertical="center"/>
    </xf>
    <xf numFmtId="177" fontId="0" fillId="0" borderId="0" xfId="0" applyNumberFormat="1" applyFont="1" applyBorder="1" applyAlignment="1">
      <alignment horizontal="right" vertical="center"/>
    </xf>
    <xf numFmtId="177" fontId="0" fillId="0" borderId="0" xfId="19" applyNumberFormat="1" applyFont="1" applyFill="1" applyBorder="1" applyAlignment="1">
      <alignment horizontal="right" vertical="center"/>
    </xf>
    <xf numFmtId="0" fontId="0" fillId="0" borderId="0" xfId="0" applyFont="1" applyAlignment="1">
      <alignment horizontal="center" vertical="center"/>
    </xf>
    <xf numFmtId="0" fontId="0" fillId="0" borderId="27" xfId="0" applyFont="1" applyBorder="1" applyAlignment="1">
      <alignment vertical="center"/>
    </xf>
    <xf numFmtId="0" fontId="0" fillId="0" borderId="25" xfId="0" applyBorder="1" applyAlignment="1">
      <alignment horizontal="center" vertical="center"/>
    </xf>
    <xf numFmtId="177" fontId="0" fillId="0" borderId="26" xfId="0" applyNumberFormat="1" applyFont="1" applyBorder="1" applyAlignment="1">
      <alignment horizontal="center" vertical="center" wrapText="1"/>
    </xf>
    <xf numFmtId="177" fontId="0" fillId="0" borderId="29" xfId="0" applyNumberFormat="1" applyFont="1" applyBorder="1" applyAlignment="1">
      <alignment horizontal="center" vertical="center" wrapText="1"/>
    </xf>
    <xf numFmtId="49" fontId="0" fillId="0" borderId="27" xfId="0" applyNumberFormat="1" applyFont="1" applyBorder="1" applyAlignment="1">
      <alignment horizontal="center" vertical="center"/>
    </xf>
    <xf numFmtId="0" fontId="0" fillId="0" borderId="27" xfId="0" applyBorder="1" applyAlignment="1">
      <alignment horizontal="left" vertical="center" wrapText="1"/>
    </xf>
    <xf numFmtId="177" fontId="0" fillId="0" borderId="27" xfId="0" applyNumberFormat="1" applyFont="1" applyBorder="1" applyAlignment="1">
      <alignment horizontal="right" vertical="center"/>
    </xf>
    <xf numFmtId="49" fontId="0" fillId="0" borderId="27" xfId="0" applyNumberFormat="1" applyBorder="1" applyAlignment="1">
      <alignment horizontal="center" vertical="center"/>
    </xf>
    <xf numFmtId="0" fontId="0" fillId="0" borderId="27" xfId="0" applyFont="1" applyBorder="1" applyAlignment="1">
      <alignment horizontal="left" vertical="center" wrapText="1"/>
    </xf>
    <xf numFmtId="0" fontId="12" fillId="0" borderId="0" xfId="0" applyFont="1" applyAlignment="1">
      <alignment vertical="center"/>
    </xf>
    <xf numFmtId="0" fontId="12" fillId="0" borderId="0" xfId="0" applyFont="1" applyAlignment="1">
      <alignment vertical="center"/>
    </xf>
    <xf numFmtId="0" fontId="0" fillId="0" borderId="26" xfId="0" applyFont="1" applyBorder="1" applyAlignment="1">
      <alignment horizontal="center" vertical="center" wrapText="1"/>
    </xf>
    <xf numFmtId="0" fontId="0" fillId="0" borderId="27" xfId="0" applyFont="1" applyBorder="1" applyAlignment="1">
      <alignment horizontal="left" vertical="center"/>
    </xf>
    <xf numFmtId="0" fontId="12" fillId="0" borderId="27" xfId="0" applyFont="1" applyBorder="1" applyAlignment="1">
      <alignment vertical="center"/>
    </xf>
    <xf numFmtId="0" fontId="0" fillId="0" borderId="27" xfId="0" applyFont="1" applyBorder="1" applyAlignment="1">
      <alignment horizontal="right" vertical="center" wrapText="1"/>
    </xf>
    <xf numFmtId="0" fontId="13" fillId="0" borderId="0" xfId="0" applyFont="1" applyAlignment="1">
      <alignment vertical="center" wrapText="1"/>
    </xf>
    <xf numFmtId="0" fontId="0" fillId="0" borderId="0" xfId="0" applyFont="1" applyAlignment="1">
      <alignment vertical="center" wrapText="1"/>
    </xf>
    <xf numFmtId="0" fontId="10" fillId="0" borderId="0" xfId="0" applyFont="1" applyAlignment="1">
      <alignment vertical="center" wrapText="1"/>
    </xf>
    <xf numFmtId="0" fontId="14" fillId="0" borderId="0" xfId="0" applyFont="1" applyAlignment="1">
      <alignment horizontal="center" vertical="center"/>
    </xf>
    <xf numFmtId="0" fontId="15" fillId="0" borderId="0" xfId="0" applyFont="1" applyAlignment="1">
      <alignment horizontal="left" vertical="center" wrapText="1"/>
    </xf>
    <xf numFmtId="0" fontId="7" fillId="0" borderId="0" xfId="0" applyFont="1" applyAlignment="1">
      <alignment vertical="center"/>
    </xf>
    <xf numFmtId="0" fontId="16" fillId="0" borderId="0" xfId="0" applyFont="1" applyAlignment="1">
      <alignment horizontal="left" vertical="center" wrapText="1"/>
    </xf>
    <xf numFmtId="0" fontId="7" fillId="0" borderId="0" xfId="0" applyFont="1" applyAlignment="1">
      <alignment vertical="center" wrapText="1"/>
    </xf>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C8" sqref="C8"/>
    </sheetView>
  </sheetViews>
  <sheetFormatPr defaultColWidth="9.00390625" defaultRowHeight="14.25"/>
  <cols>
    <col min="1" max="1" width="121.375" style="0" customWidth="1"/>
    <col min="13" max="13" width="13.25390625" style="0" customWidth="1"/>
  </cols>
  <sheetData>
    <row r="1" spans="1:13" ht="43.5" customHeight="1">
      <c r="A1" s="130" t="s">
        <v>0</v>
      </c>
      <c r="B1" s="60"/>
      <c r="C1" s="60"/>
      <c r="D1" s="60"/>
      <c r="E1" s="60"/>
      <c r="F1" s="60"/>
      <c r="G1" s="60"/>
      <c r="H1" s="60"/>
      <c r="I1" s="60"/>
      <c r="J1" s="60"/>
      <c r="K1" s="60"/>
      <c r="L1" s="60"/>
      <c r="M1" s="60"/>
    </row>
    <row r="2" ht="34.5" customHeight="1">
      <c r="A2" s="131" t="s">
        <v>1</v>
      </c>
    </row>
    <row r="3" spans="1:13" ht="37.5" customHeight="1">
      <c r="A3" s="132" t="s">
        <v>2</v>
      </c>
      <c r="B3" s="59"/>
      <c r="C3" s="59"/>
      <c r="D3" s="59"/>
      <c r="E3" s="59"/>
      <c r="F3" s="59"/>
      <c r="G3" s="59"/>
      <c r="H3" s="59"/>
      <c r="I3" s="59"/>
      <c r="J3" s="59"/>
      <c r="K3" s="59"/>
      <c r="L3" s="59"/>
      <c r="M3" s="59"/>
    </row>
    <row r="4" spans="1:13" ht="24" customHeight="1">
      <c r="A4" s="132"/>
      <c r="B4" s="59"/>
      <c r="C4" s="59"/>
      <c r="D4" s="59"/>
      <c r="E4" s="59"/>
      <c r="F4" s="59"/>
      <c r="G4" s="59"/>
      <c r="H4" s="59"/>
      <c r="I4" s="59"/>
      <c r="J4" s="59"/>
      <c r="K4" s="59"/>
      <c r="L4" s="59"/>
      <c r="M4" s="59"/>
    </row>
    <row r="5" spans="1:13" ht="24" customHeight="1">
      <c r="A5" s="132"/>
      <c r="B5" s="59"/>
      <c r="C5" s="59"/>
      <c r="D5" s="59"/>
      <c r="E5" s="59"/>
      <c r="F5" s="59"/>
      <c r="G5" s="59"/>
      <c r="H5" s="59"/>
      <c r="I5" s="59"/>
      <c r="J5" s="59"/>
      <c r="K5" s="59"/>
      <c r="L5" s="59"/>
      <c r="M5" s="59"/>
    </row>
    <row r="6" spans="1:13" ht="24" customHeight="1">
      <c r="A6" s="132"/>
      <c r="B6" s="59"/>
      <c r="C6" s="59"/>
      <c r="D6" s="59"/>
      <c r="E6" s="59"/>
      <c r="F6" s="59"/>
      <c r="G6" s="59"/>
      <c r="H6" s="59"/>
      <c r="I6" s="59"/>
      <c r="J6" s="59"/>
      <c r="K6" s="59"/>
      <c r="L6" s="59"/>
      <c r="M6" s="59"/>
    </row>
    <row r="7" ht="24" customHeight="1">
      <c r="A7" s="132"/>
    </row>
    <row r="8" spans="1:13" ht="24" customHeight="1">
      <c r="A8" s="132"/>
      <c r="B8" s="59"/>
      <c r="C8" s="59"/>
      <c r="D8" s="59"/>
      <c r="E8" s="59"/>
      <c r="F8" s="59"/>
      <c r="G8" s="59"/>
      <c r="H8" s="59"/>
      <c r="I8" s="59"/>
      <c r="J8" s="59"/>
      <c r="K8" s="59"/>
      <c r="L8" s="59"/>
      <c r="M8" s="59"/>
    </row>
    <row r="9" spans="1:13" ht="24" customHeight="1">
      <c r="A9" s="132"/>
      <c r="B9" s="59"/>
      <c r="C9" s="59"/>
      <c r="D9" s="59"/>
      <c r="E9" s="59"/>
      <c r="F9" s="59"/>
      <c r="G9" s="59"/>
      <c r="H9" s="59"/>
      <c r="I9" s="59"/>
      <c r="J9" s="59"/>
      <c r="K9" s="59"/>
      <c r="L9" s="59"/>
      <c r="M9" s="59"/>
    </row>
    <row r="10" spans="1:13" ht="24" customHeight="1">
      <c r="A10" s="132"/>
      <c r="B10" s="59"/>
      <c r="C10" s="59"/>
      <c r="D10" s="59"/>
      <c r="E10" s="59"/>
      <c r="F10" s="59"/>
      <c r="G10" s="59"/>
      <c r="H10" s="59"/>
      <c r="I10" s="59"/>
      <c r="J10" s="59"/>
      <c r="K10" s="59"/>
      <c r="L10" s="59"/>
      <c r="M10" s="59"/>
    </row>
    <row r="11" spans="1:13" ht="24" customHeight="1">
      <c r="A11" s="132"/>
      <c r="B11" s="59"/>
      <c r="C11" s="59"/>
      <c r="D11" s="59"/>
      <c r="E11" s="59"/>
      <c r="F11" s="59"/>
      <c r="G11" s="59"/>
      <c r="H11" s="59"/>
      <c r="I11" s="59"/>
      <c r="J11" s="59"/>
      <c r="K11" s="59"/>
      <c r="L11" s="59"/>
      <c r="M11" s="59"/>
    </row>
    <row r="12" spans="1:13" ht="24" customHeight="1">
      <c r="A12" s="132"/>
      <c r="B12" s="59"/>
      <c r="C12" s="59"/>
      <c r="D12" s="59"/>
      <c r="E12" s="59"/>
      <c r="F12" s="59"/>
      <c r="G12" s="59"/>
      <c r="H12" s="59"/>
      <c r="I12" s="59"/>
      <c r="J12" s="59"/>
      <c r="K12" s="59"/>
      <c r="L12" s="59"/>
      <c r="M12" s="59"/>
    </row>
    <row r="13" spans="1:13" ht="24" customHeight="1">
      <c r="A13" s="132"/>
      <c r="B13" s="59"/>
      <c r="C13" s="59"/>
      <c r="D13" s="59"/>
      <c r="E13" s="59"/>
      <c r="F13" s="59"/>
      <c r="G13" s="59"/>
      <c r="H13" s="59"/>
      <c r="I13" s="59"/>
      <c r="J13" s="59"/>
      <c r="K13" s="59"/>
      <c r="L13" s="59"/>
      <c r="M13" s="59"/>
    </row>
    <row r="14" spans="1:13" ht="24" customHeight="1">
      <c r="A14" s="132"/>
      <c r="B14" s="59"/>
      <c r="C14" s="59"/>
      <c r="D14" s="59"/>
      <c r="E14" s="59"/>
      <c r="F14" s="59"/>
      <c r="G14" s="59"/>
      <c r="H14" s="59"/>
      <c r="I14" s="59"/>
      <c r="J14" s="59"/>
      <c r="K14" s="59"/>
      <c r="L14" s="59"/>
      <c r="M14" s="59"/>
    </row>
    <row r="15" spans="1:13" ht="24" customHeight="1">
      <c r="A15" s="132"/>
      <c r="B15" s="59"/>
      <c r="C15" s="59"/>
      <c r="D15" s="59"/>
      <c r="E15" s="59"/>
      <c r="F15" s="59"/>
      <c r="G15" s="59"/>
      <c r="H15" s="59"/>
      <c r="I15" s="59"/>
      <c r="J15" s="59"/>
      <c r="K15" s="59"/>
      <c r="L15" s="59"/>
      <c r="M15" s="59"/>
    </row>
    <row r="16" spans="1:13" ht="24" customHeight="1">
      <c r="A16" s="132"/>
      <c r="B16" s="59"/>
      <c r="C16" s="59"/>
      <c r="D16" s="59"/>
      <c r="E16" s="59"/>
      <c r="F16" s="59"/>
      <c r="G16" s="59"/>
      <c r="H16" s="59"/>
      <c r="I16" s="59"/>
      <c r="J16" s="59"/>
      <c r="K16" s="59"/>
      <c r="L16" s="59"/>
      <c r="M16" s="59"/>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4"/>
  <sheetViews>
    <sheetView zoomScale="85" zoomScaleNormal="85" workbookViewId="0" topLeftCell="A10">
      <selection activeCell="F24" sqref="F24"/>
    </sheetView>
  </sheetViews>
  <sheetFormatPr defaultColWidth="8.00390625" defaultRowHeight="14.25"/>
  <cols>
    <col min="1" max="3" width="6.25390625" style="86" customWidth="1"/>
    <col min="4" max="4" width="42.75390625" style="86" customWidth="1"/>
    <col min="5" max="5" width="20.00390625" style="87" customWidth="1"/>
    <col min="6" max="6" width="18.75390625" style="87" customWidth="1"/>
    <col min="7" max="7" width="20.00390625" style="87" customWidth="1"/>
    <col min="8" max="254" width="8.00390625" style="86" customWidth="1"/>
    <col min="255" max="16384" width="8.00390625" style="86" customWidth="1"/>
  </cols>
  <sheetData>
    <row r="1" ht="18" customHeight="1">
      <c r="G1" s="88"/>
    </row>
    <row r="2" spans="1:7" s="83" customFormat="1" ht="22.5" customHeight="1">
      <c r="A2" s="60" t="s">
        <v>97</v>
      </c>
      <c r="B2" s="60"/>
      <c r="C2" s="60"/>
      <c r="D2" s="60"/>
      <c r="E2" s="60"/>
      <c r="F2" s="60"/>
      <c r="G2" s="60"/>
    </row>
    <row r="3" spans="1:6" s="83" customFormat="1" ht="7.5" customHeight="1">
      <c r="A3" s="86"/>
      <c r="B3" s="86"/>
      <c r="C3" s="86"/>
      <c r="D3" s="86"/>
      <c r="E3" s="87"/>
      <c r="F3" s="87"/>
    </row>
    <row r="4" spans="1:7" s="83" customFormat="1" ht="18" customHeight="1">
      <c r="A4" s="86" t="s">
        <v>25</v>
      </c>
      <c r="B4" s="68"/>
      <c r="C4" s="68"/>
      <c r="D4" s="68"/>
      <c r="E4" s="68"/>
      <c r="F4" s="87"/>
      <c r="G4" s="89" t="s">
        <v>26</v>
      </c>
    </row>
    <row r="5" spans="1:6" s="83" customFormat="1" ht="7.5" customHeight="1">
      <c r="A5" s="84"/>
      <c r="B5" s="84"/>
      <c r="C5" s="84"/>
      <c r="D5" s="84"/>
      <c r="E5" s="87"/>
      <c r="F5" s="87"/>
    </row>
    <row r="6" spans="1:7" ht="24" customHeight="1">
      <c r="A6" s="90" t="s">
        <v>29</v>
      </c>
      <c r="B6" s="90"/>
      <c r="C6" s="90"/>
      <c r="D6" s="90"/>
      <c r="E6" s="90" t="s">
        <v>98</v>
      </c>
      <c r="F6" s="107"/>
      <c r="G6" s="107"/>
    </row>
    <row r="7" spans="1:7" ht="24" customHeight="1">
      <c r="A7" s="91" t="s">
        <v>46</v>
      </c>
      <c r="B7" s="71"/>
      <c r="C7" s="108"/>
      <c r="D7" s="90" t="s">
        <v>47</v>
      </c>
      <c r="E7" s="90" t="s">
        <v>48</v>
      </c>
      <c r="F7" s="109" t="s">
        <v>87</v>
      </c>
      <c r="G7" s="90" t="s">
        <v>88</v>
      </c>
    </row>
    <row r="8" spans="1:7" s="106" customFormat="1" ht="24" customHeight="1">
      <c r="A8" s="90" t="s">
        <v>53</v>
      </c>
      <c r="B8" s="90" t="s">
        <v>54</v>
      </c>
      <c r="C8" s="90" t="s">
        <v>55</v>
      </c>
      <c r="D8" s="90"/>
      <c r="E8" s="90"/>
      <c r="F8" s="110"/>
      <c r="G8" s="90"/>
    </row>
    <row r="9" spans="1:7" ht="24" customHeight="1">
      <c r="A9" s="90"/>
      <c r="B9" s="111"/>
      <c r="C9" s="111"/>
      <c r="D9" s="112"/>
      <c r="E9" s="113"/>
      <c r="F9" s="113"/>
      <c r="G9" s="113"/>
    </row>
    <row r="10" spans="1:7" ht="24" customHeight="1">
      <c r="A10" s="90"/>
      <c r="B10" s="114"/>
      <c r="C10" s="111"/>
      <c r="D10" s="112"/>
      <c r="E10" s="113"/>
      <c r="F10" s="113"/>
      <c r="G10" s="113"/>
    </row>
    <row r="11" spans="1:7" ht="24" customHeight="1">
      <c r="A11" s="90"/>
      <c r="B11" s="114"/>
      <c r="C11" s="114"/>
      <c r="D11" s="112"/>
      <c r="E11" s="113"/>
      <c r="F11" s="113"/>
      <c r="G11" s="113"/>
    </row>
    <row r="12" spans="1:7" ht="24" customHeight="1">
      <c r="A12" s="90"/>
      <c r="B12" s="90"/>
      <c r="C12" s="90"/>
      <c r="D12" s="115"/>
      <c r="E12" s="113"/>
      <c r="F12" s="113"/>
      <c r="G12" s="113"/>
    </row>
    <row r="13" spans="1:7" ht="24" customHeight="1">
      <c r="A13" s="90"/>
      <c r="B13" s="111"/>
      <c r="C13" s="111"/>
      <c r="D13" s="115"/>
      <c r="E13" s="113"/>
      <c r="F13" s="113"/>
      <c r="G13" s="113"/>
    </row>
    <row r="14" spans="1:7" ht="24" customHeight="1">
      <c r="A14" s="90"/>
      <c r="B14" s="111"/>
      <c r="C14" s="111"/>
      <c r="D14" s="115"/>
      <c r="E14" s="113"/>
      <c r="F14" s="113"/>
      <c r="G14" s="113"/>
    </row>
    <row r="15" spans="1:7" ht="24" customHeight="1">
      <c r="A15" s="90"/>
      <c r="B15" s="111"/>
      <c r="C15" s="111"/>
      <c r="D15" s="115"/>
      <c r="E15" s="113"/>
      <c r="F15" s="113"/>
      <c r="G15" s="113"/>
    </row>
    <row r="16" spans="1:7" s="83" customFormat="1" ht="24" customHeight="1">
      <c r="A16" s="90"/>
      <c r="B16" s="111"/>
      <c r="C16" s="111"/>
      <c r="D16" s="115"/>
      <c r="E16" s="113"/>
      <c r="F16" s="113"/>
      <c r="G16" s="113"/>
    </row>
    <row r="17" spans="1:7" s="83" customFormat="1" ht="24" customHeight="1">
      <c r="A17" s="90"/>
      <c r="B17" s="111"/>
      <c r="C17" s="111"/>
      <c r="D17" s="115"/>
      <c r="E17" s="113"/>
      <c r="F17" s="113"/>
      <c r="G17" s="113"/>
    </row>
    <row r="18" spans="1:7" s="83" customFormat="1" ht="24" customHeight="1">
      <c r="A18" s="90"/>
      <c r="B18" s="111"/>
      <c r="C18" s="111"/>
      <c r="D18" s="115"/>
      <c r="E18" s="113"/>
      <c r="F18" s="113"/>
      <c r="G18" s="113"/>
    </row>
    <row r="19" spans="1:7" s="83" customFormat="1" ht="24" customHeight="1">
      <c r="A19" s="90"/>
      <c r="B19" s="111"/>
      <c r="C19" s="111"/>
      <c r="D19" s="115"/>
      <c r="E19" s="113"/>
      <c r="F19" s="113"/>
      <c r="G19" s="113"/>
    </row>
    <row r="20" spans="1:7" s="83" customFormat="1" ht="24" customHeight="1">
      <c r="A20" s="90"/>
      <c r="B20" s="111"/>
      <c r="C20" s="111"/>
      <c r="D20" s="115"/>
      <c r="E20" s="113"/>
      <c r="F20" s="113"/>
      <c r="G20" s="113"/>
    </row>
    <row r="21" spans="1:7" s="83" customFormat="1" ht="24" customHeight="1">
      <c r="A21" s="90" t="s">
        <v>48</v>
      </c>
      <c r="B21" s="90"/>
      <c r="C21" s="90"/>
      <c r="D21" s="90"/>
      <c r="E21" s="113"/>
      <c r="F21" s="113"/>
      <c r="G21" s="113"/>
    </row>
    <row r="22" spans="1:7" s="83" customFormat="1" ht="22.5" customHeight="1">
      <c r="A22" s="103"/>
      <c r="B22" s="103"/>
      <c r="C22" s="103"/>
      <c r="D22" s="103"/>
      <c r="E22" s="104"/>
      <c r="F22" s="104"/>
      <c r="G22" s="104"/>
    </row>
    <row r="23" spans="1:7" s="83" customFormat="1" ht="22.5" customHeight="1">
      <c r="A23" s="103"/>
      <c r="B23" s="103"/>
      <c r="C23" s="103"/>
      <c r="D23" s="103"/>
      <c r="E23" s="104"/>
      <c r="F23" s="104"/>
      <c r="G23" s="104"/>
    </row>
    <row r="24" spans="1:7" s="83" customFormat="1" ht="22.5" customHeight="1">
      <c r="A24" s="103"/>
      <c r="B24" s="103"/>
      <c r="C24" s="103"/>
      <c r="D24" s="103"/>
      <c r="E24" s="105"/>
      <c r="F24" s="105"/>
      <c r="G24" s="10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65" right="0.53" top="0.6" bottom="0.48"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58"/>
  <sheetViews>
    <sheetView zoomScale="85" zoomScaleNormal="85" workbookViewId="0" topLeftCell="A1">
      <pane xSplit="2" ySplit="8" topLeftCell="C30" activePane="bottomRight" state="frozen"/>
      <selection pane="bottomRight" activeCell="E52" sqref="E52"/>
    </sheetView>
  </sheetViews>
  <sheetFormatPr defaultColWidth="8.00390625" defaultRowHeight="14.25"/>
  <cols>
    <col min="1" max="1" width="8.75390625" style="86" customWidth="1"/>
    <col min="2" max="2" width="9.75390625" style="86" customWidth="1"/>
    <col min="3" max="3" width="46.00390625" style="86" customWidth="1"/>
    <col min="4" max="4" width="18.25390625" style="86" customWidth="1"/>
    <col min="5" max="5" width="16.75390625" style="86" customWidth="1"/>
    <col min="6" max="6" width="15.00390625" style="87" customWidth="1"/>
    <col min="7" max="253" width="8.00390625" style="86" customWidth="1"/>
    <col min="254" max="16384" width="8.00390625" style="86" customWidth="1"/>
  </cols>
  <sheetData>
    <row r="1" ht="18" customHeight="1">
      <c r="F1" s="88"/>
    </row>
    <row r="2" spans="1:6" s="83" customFormat="1" ht="22.5" customHeight="1">
      <c r="A2" s="60" t="s">
        <v>99</v>
      </c>
      <c r="B2" s="60"/>
      <c r="C2" s="60"/>
      <c r="D2" s="60"/>
      <c r="E2" s="60"/>
      <c r="F2" s="60"/>
    </row>
    <row r="3" spans="1:5" s="83" customFormat="1" ht="7.5" customHeight="1">
      <c r="A3" s="86"/>
      <c r="B3" s="86"/>
      <c r="C3" s="86"/>
      <c r="D3" s="86"/>
      <c r="E3" s="86"/>
    </row>
    <row r="4" spans="1:6" s="83" customFormat="1" ht="18" customHeight="1">
      <c r="A4" s="86" t="s">
        <v>25</v>
      </c>
      <c r="B4" s="86"/>
      <c r="C4" s="68"/>
      <c r="D4" s="68"/>
      <c r="E4" s="68"/>
      <c r="F4" s="89" t="s">
        <v>26</v>
      </c>
    </row>
    <row r="5" spans="1:5" s="83" customFormat="1" ht="7.5" customHeight="1">
      <c r="A5" s="84"/>
      <c r="B5" s="84"/>
      <c r="C5" s="84"/>
      <c r="D5" s="84"/>
      <c r="E5" s="84"/>
    </row>
    <row r="6" spans="1:6" ht="24" customHeight="1">
      <c r="A6" s="90" t="s">
        <v>29</v>
      </c>
      <c r="B6" s="90"/>
      <c r="C6" s="90"/>
      <c r="D6" s="90" t="s">
        <v>100</v>
      </c>
      <c r="E6" s="90"/>
      <c r="F6" s="76"/>
    </row>
    <row r="7" spans="1:6" ht="24" customHeight="1">
      <c r="A7" s="91" t="s">
        <v>101</v>
      </c>
      <c r="B7" s="72"/>
      <c r="C7" s="92" t="s">
        <v>102</v>
      </c>
      <c r="D7" s="92" t="s">
        <v>48</v>
      </c>
      <c r="E7" s="92" t="s">
        <v>103</v>
      </c>
      <c r="F7" s="92" t="s">
        <v>104</v>
      </c>
    </row>
    <row r="8" spans="1:6" s="84" customFormat="1" ht="24" customHeight="1">
      <c r="A8" s="93" t="s">
        <v>53</v>
      </c>
      <c r="B8" s="93" t="s">
        <v>54</v>
      </c>
      <c r="C8" s="94"/>
      <c r="D8" s="78"/>
      <c r="E8" s="78"/>
      <c r="F8" s="78"/>
    </row>
    <row r="9" spans="1:6" s="84" customFormat="1" ht="23.25" customHeight="1">
      <c r="A9" s="95" t="s">
        <v>105</v>
      </c>
      <c r="B9" s="95" t="s">
        <v>57</v>
      </c>
      <c r="C9" s="96" t="s">
        <v>106</v>
      </c>
      <c r="D9" s="97">
        <f>E9+F9</f>
        <v>907638</v>
      </c>
      <c r="E9" s="97">
        <f>SUM(E10:E18)</f>
        <v>907638</v>
      </c>
      <c r="F9" s="97"/>
    </row>
    <row r="10" spans="1:6" s="84" customFormat="1" ht="23.25" customHeight="1">
      <c r="A10" s="95" t="s">
        <v>105</v>
      </c>
      <c r="B10" s="98" t="s">
        <v>82</v>
      </c>
      <c r="C10" s="96" t="s">
        <v>107</v>
      </c>
      <c r="D10" s="97">
        <f aca="true" t="shared" si="0" ref="D10:D52">E10+F10</f>
        <v>152700</v>
      </c>
      <c r="E10" s="97">
        <v>152700</v>
      </c>
      <c r="F10" s="97"/>
    </row>
    <row r="11" spans="1:6" s="84" customFormat="1" ht="23.25" customHeight="1">
      <c r="A11" s="95" t="s">
        <v>105</v>
      </c>
      <c r="B11" s="95" t="s">
        <v>80</v>
      </c>
      <c r="C11" s="99" t="s">
        <v>108</v>
      </c>
      <c r="D11" s="97">
        <f t="shared" si="0"/>
        <v>21732</v>
      </c>
      <c r="E11" s="97">
        <v>21732</v>
      </c>
      <c r="F11" s="97"/>
    </row>
    <row r="12" spans="1:6" s="84" customFormat="1" ht="23.25" customHeight="1">
      <c r="A12" s="95" t="s">
        <v>105</v>
      </c>
      <c r="B12" s="95" t="s">
        <v>109</v>
      </c>
      <c r="C12" s="96" t="s">
        <v>110</v>
      </c>
      <c r="D12" s="97">
        <f t="shared" si="0"/>
        <v>690</v>
      </c>
      <c r="E12" s="97">
        <v>690</v>
      </c>
      <c r="F12" s="97"/>
    </row>
    <row r="13" spans="1:6" s="84" customFormat="1" ht="23.25" customHeight="1">
      <c r="A13" s="95" t="s">
        <v>105</v>
      </c>
      <c r="B13" s="98" t="s">
        <v>111</v>
      </c>
      <c r="C13" s="96" t="s">
        <v>112</v>
      </c>
      <c r="D13" s="97">
        <f t="shared" si="0"/>
        <v>75000</v>
      </c>
      <c r="E13" s="97">
        <v>75000</v>
      </c>
      <c r="F13" s="97"/>
    </row>
    <row r="14" spans="1:6" s="84" customFormat="1" ht="23.25" customHeight="1">
      <c r="A14" s="95" t="s">
        <v>105</v>
      </c>
      <c r="B14" s="95" t="s">
        <v>70</v>
      </c>
      <c r="C14" s="96" t="s">
        <v>113</v>
      </c>
      <c r="D14" s="97">
        <f t="shared" si="0"/>
        <v>22848</v>
      </c>
      <c r="E14" s="97">
        <v>22848</v>
      </c>
      <c r="F14" s="97"/>
    </row>
    <row r="15" spans="1:6" s="84" customFormat="1" ht="23.25" customHeight="1">
      <c r="A15" s="95" t="s">
        <v>105</v>
      </c>
      <c r="B15" s="95" t="s">
        <v>114</v>
      </c>
      <c r="C15" s="96" t="s">
        <v>115</v>
      </c>
      <c r="D15" s="97">
        <f t="shared" si="0"/>
        <v>371740</v>
      </c>
      <c r="E15" s="97">
        <v>371740</v>
      </c>
      <c r="F15" s="97"/>
    </row>
    <row r="16" spans="1:6" s="84" customFormat="1" ht="23.25" customHeight="1">
      <c r="A16" s="95" t="s">
        <v>105</v>
      </c>
      <c r="B16" s="95" t="s">
        <v>116</v>
      </c>
      <c r="C16" s="96" t="s">
        <v>117</v>
      </c>
      <c r="D16" s="97">
        <f t="shared" si="0"/>
        <v>109234</v>
      </c>
      <c r="E16" s="97">
        <v>109234</v>
      </c>
      <c r="F16" s="97"/>
    </row>
    <row r="17" spans="1:6" s="84" customFormat="1" ht="23.25" customHeight="1">
      <c r="A17" s="95" t="s">
        <v>105</v>
      </c>
      <c r="B17" s="95" t="s">
        <v>59</v>
      </c>
      <c r="C17" s="96" t="s">
        <v>118</v>
      </c>
      <c r="D17" s="97">
        <f t="shared" si="0"/>
        <v>43694</v>
      </c>
      <c r="E17" s="97">
        <v>43694</v>
      </c>
      <c r="F17" s="97"/>
    </row>
    <row r="18" spans="1:6" s="84" customFormat="1" ht="23.25" customHeight="1">
      <c r="A18" s="95" t="s">
        <v>105</v>
      </c>
      <c r="B18" s="95" t="s">
        <v>61</v>
      </c>
      <c r="C18" s="96" t="s">
        <v>119</v>
      </c>
      <c r="D18" s="97">
        <f t="shared" si="0"/>
        <v>110000</v>
      </c>
      <c r="E18" s="97">
        <v>110000</v>
      </c>
      <c r="F18" s="97"/>
    </row>
    <row r="19" spans="1:6" s="84" customFormat="1" ht="23.25" customHeight="1">
      <c r="A19" s="95" t="s">
        <v>120</v>
      </c>
      <c r="B19" s="95" t="s">
        <v>57</v>
      </c>
      <c r="C19" s="96" t="s">
        <v>121</v>
      </c>
      <c r="D19" s="97">
        <f t="shared" si="0"/>
        <v>139516</v>
      </c>
      <c r="E19" s="97"/>
      <c r="F19" s="97">
        <f>SUM(F20:F41)</f>
        <v>139516</v>
      </c>
    </row>
    <row r="20" spans="1:6" s="84" customFormat="1" ht="23.25" customHeight="1">
      <c r="A20" s="95" t="s">
        <v>120</v>
      </c>
      <c r="B20" s="95" t="s">
        <v>82</v>
      </c>
      <c r="C20" s="96" t="s">
        <v>122</v>
      </c>
      <c r="D20" s="97">
        <f t="shared" si="0"/>
        <v>11000</v>
      </c>
      <c r="E20" s="97"/>
      <c r="F20" s="97">
        <v>11000</v>
      </c>
    </row>
    <row r="21" spans="1:6" s="84" customFormat="1" ht="23.25" customHeight="1">
      <c r="A21" s="95" t="s">
        <v>120</v>
      </c>
      <c r="B21" s="95" t="s">
        <v>80</v>
      </c>
      <c r="C21" s="100" t="s">
        <v>123</v>
      </c>
      <c r="D21" s="97">
        <f t="shared" si="0"/>
        <v>0</v>
      </c>
      <c r="E21" s="97"/>
      <c r="F21" s="97"/>
    </row>
    <row r="22" spans="1:6" s="84" customFormat="1" ht="23.25" customHeight="1">
      <c r="A22" s="95" t="s">
        <v>120</v>
      </c>
      <c r="B22" s="95" t="s">
        <v>109</v>
      </c>
      <c r="C22" s="100" t="s">
        <v>124</v>
      </c>
      <c r="D22" s="97">
        <f t="shared" si="0"/>
        <v>0</v>
      </c>
      <c r="E22" s="97"/>
      <c r="F22" s="97"/>
    </row>
    <row r="23" spans="1:6" s="84" customFormat="1" ht="23.25" customHeight="1">
      <c r="A23" s="95" t="s">
        <v>120</v>
      </c>
      <c r="B23" s="95" t="s">
        <v>111</v>
      </c>
      <c r="C23" s="100" t="s">
        <v>125</v>
      </c>
      <c r="D23" s="97">
        <f t="shared" si="0"/>
        <v>500</v>
      </c>
      <c r="E23" s="97"/>
      <c r="F23" s="97">
        <v>500</v>
      </c>
    </row>
    <row r="24" spans="1:6" s="84" customFormat="1" ht="23.25" customHeight="1">
      <c r="A24" s="95" t="s">
        <v>120</v>
      </c>
      <c r="B24" s="95" t="s">
        <v>66</v>
      </c>
      <c r="C24" s="99" t="s">
        <v>126</v>
      </c>
      <c r="D24" s="97">
        <f t="shared" si="0"/>
        <v>5000</v>
      </c>
      <c r="E24" s="97"/>
      <c r="F24" s="97">
        <v>5000</v>
      </c>
    </row>
    <row r="25" spans="1:6" s="84" customFormat="1" ht="23.25" customHeight="1">
      <c r="A25" s="95" t="s">
        <v>120</v>
      </c>
      <c r="B25" s="95" t="s">
        <v>70</v>
      </c>
      <c r="C25" s="99" t="s">
        <v>127</v>
      </c>
      <c r="D25" s="97">
        <f t="shared" si="0"/>
        <v>0</v>
      </c>
      <c r="E25" s="97"/>
      <c r="F25" s="97"/>
    </row>
    <row r="26" spans="1:6" s="84" customFormat="1" ht="23.25" customHeight="1">
      <c r="A26" s="95" t="s">
        <v>120</v>
      </c>
      <c r="B26" s="95" t="s">
        <v>114</v>
      </c>
      <c r="C26" s="99" t="s">
        <v>128</v>
      </c>
      <c r="D26" s="97">
        <f t="shared" si="0"/>
        <v>16000</v>
      </c>
      <c r="E26" s="97"/>
      <c r="F26" s="97">
        <v>16000</v>
      </c>
    </row>
    <row r="27" spans="1:6" s="84" customFormat="1" ht="23.25" customHeight="1">
      <c r="A27" s="95" t="s">
        <v>120</v>
      </c>
      <c r="B27" s="95" t="s">
        <v>59</v>
      </c>
      <c r="C27" s="99" t="s">
        <v>129</v>
      </c>
      <c r="D27" s="97">
        <f t="shared" si="0"/>
        <v>0</v>
      </c>
      <c r="E27" s="97"/>
      <c r="F27" s="97"/>
    </row>
    <row r="28" spans="1:6" s="84" customFormat="1" ht="23.25" customHeight="1">
      <c r="A28" s="95" t="s">
        <v>120</v>
      </c>
      <c r="B28" s="95" t="s">
        <v>74</v>
      </c>
      <c r="C28" s="99" t="s">
        <v>130</v>
      </c>
      <c r="D28" s="97">
        <f t="shared" si="0"/>
        <v>1000</v>
      </c>
      <c r="E28" s="97"/>
      <c r="F28" s="97">
        <v>1000</v>
      </c>
    </row>
    <row r="29" spans="1:6" s="84" customFormat="1" ht="23.25" customHeight="1">
      <c r="A29" s="95" t="s">
        <v>120</v>
      </c>
      <c r="B29" s="95" t="s">
        <v>131</v>
      </c>
      <c r="C29" s="99" t="s">
        <v>132</v>
      </c>
      <c r="D29" s="97">
        <f t="shared" si="0"/>
        <v>2000</v>
      </c>
      <c r="E29" s="97"/>
      <c r="F29" s="97">
        <v>2000</v>
      </c>
    </row>
    <row r="30" spans="1:6" s="84" customFormat="1" ht="23.25" customHeight="1">
      <c r="A30" s="95" t="s">
        <v>120</v>
      </c>
      <c r="B30" s="95" t="s">
        <v>133</v>
      </c>
      <c r="C30" s="99" t="s">
        <v>134</v>
      </c>
      <c r="D30" s="97">
        <f t="shared" si="0"/>
        <v>0</v>
      </c>
      <c r="E30" s="97"/>
      <c r="F30" s="97"/>
    </row>
    <row r="31" spans="1:6" s="84" customFormat="1" ht="23.25" customHeight="1">
      <c r="A31" s="95" t="s">
        <v>120</v>
      </c>
      <c r="B31" s="95" t="s">
        <v>135</v>
      </c>
      <c r="C31" s="99" t="s">
        <v>136</v>
      </c>
      <c r="D31" s="97">
        <f t="shared" si="0"/>
        <v>8693</v>
      </c>
      <c r="E31" s="97"/>
      <c r="F31" s="97">
        <v>8693</v>
      </c>
    </row>
    <row r="32" spans="1:6" s="84" customFormat="1" ht="23.25" customHeight="1">
      <c r="A32" s="95" t="s">
        <v>120</v>
      </c>
      <c r="B32" s="95" t="s">
        <v>137</v>
      </c>
      <c r="C32" s="99" t="s">
        <v>138</v>
      </c>
      <c r="D32" s="97">
        <f t="shared" si="0"/>
        <v>15000</v>
      </c>
      <c r="E32" s="97"/>
      <c r="F32" s="97">
        <v>15000</v>
      </c>
    </row>
    <row r="33" spans="1:6" s="84" customFormat="1" ht="23.25" customHeight="1">
      <c r="A33" s="95" t="s">
        <v>120</v>
      </c>
      <c r="B33" s="95" t="s">
        <v>139</v>
      </c>
      <c r="C33" s="99" t="s">
        <v>140</v>
      </c>
      <c r="D33" s="97">
        <f t="shared" si="0"/>
        <v>0</v>
      </c>
      <c r="E33" s="97"/>
      <c r="F33" s="97"/>
    </row>
    <row r="34" spans="1:6" s="84" customFormat="1" ht="23.25" customHeight="1">
      <c r="A34" s="95" t="s">
        <v>120</v>
      </c>
      <c r="B34" s="95" t="s">
        <v>141</v>
      </c>
      <c r="C34" s="99" t="s">
        <v>142</v>
      </c>
      <c r="D34" s="97">
        <f t="shared" si="0"/>
        <v>0</v>
      </c>
      <c r="E34" s="97"/>
      <c r="F34" s="97"/>
    </row>
    <row r="35" spans="1:6" s="84" customFormat="1" ht="23.25" customHeight="1">
      <c r="A35" s="95" t="s">
        <v>120</v>
      </c>
      <c r="B35" s="95" t="s">
        <v>143</v>
      </c>
      <c r="C35" s="99" t="s">
        <v>144</v>
      </c>
      <c r="D35" s="97">
        <f t="shared" si="0"/>
        <v>2000</v>
      </c>
      <c r="E35" s="97"/>
      <c r="F35" s="97">
        <v>2000</v>
      </c>
    </row>
    <row r="36" spans="1:6" s="84" customFormat="1" ht="23.25" customHeight="1">
      <c r="A36" s="95" t="s">
        <v>120</v>
      </c>
      <c r="B36" s="95" t="s">
        <v>145</v>
      </c>
      <c r="C36" s="99" t="s">
        <v>146</v>
      </c>
      <c r="D36" s="97">
        <f t="shared" si="0"/>
        <v>0</v>
      </c>
      <c r="E36" s="97"/>
      <c r="F36" s="97"/>
    </row>
    <row r="37" spans="1:6" s="84" customFormat="1" ht="23.25" customHeight="1">
      <c r="A37" s="95" t="s">
        <v>120</v>
      </c>
      <c r="B37" s="95" t="s">
        <v>147</v>
      </c>
      <c r="C37" s="99" t="s">
        <v>148</v>
      </c>
      <c r="D37" s="97">
        <f t="shared" si="0"/>
        <v>10923</v>
      </c>
      <c r="E37" s="97"/>
      <c r="F37" s="97">
        <v>10923</v>
      </c>
    </row>
    <row r="38" spans="1:6" s="84" customFormat="1" ht="23.25" customHeight="1">
      <c r="A38" s="95" t="s">
        <v>120</v>
      </c>
      <c r="B38" s="95" t="s">
        <v>149</v>
      </c>
      <c r="C38" s="99" t="s">
        <v>150</v>
      </c>
      <c r="D38" s="97">
        <f t="shared" si="0"/>
        <v>14400</v>
      </c>
      <c r="E38" s="97"/>
      <c r="F38" s="97">
        <v>14400</v>
      </c>
    </row>
    <row r="39" spans="1:6" s="84" customFormat="1" ht="23.25" customHeight="1">
      <c r="A39" s="95" t="s">
        <v>120</v>
      </c>
      <c r="B39" s="95" t="s">
        <v>151</v>
      </c>
      <c r="C39" s="99" t="s">
        <v>152</v>
      </c>
      <c r="D39" s="97">
        <f t="shared" si="0"/>
        <v>43000</v>
      </c>
      <c r="E39" s="97"/>
      <c r="F39" s="97">
        <v>43000</v>
      </c>
    </row>
    <row r="40" spans="1:6" s="84" customFormat="1" ht="23.25" customHeight="1">
      <c r="A40" s="95" t="s">
        <v>120</v>
      </c>
      <c r="B40" s="95" t="s">
        <v>153</v>
      </c>
      <c r="C40" s="99" t="s">
        <v>154</v>
      </c>
      <c r="D40" s="97">
        <f t="shared" si="0"/>
        <v>0</v>
      </c>
      <c r="E40" s="97"/>
      <c r="F40" s="97"/>
    </row>
    <row r="41" spans="1:6" s="84" customFormat="1" ht="23.25" customHeight="1">
      <c r="A41" s="95" t="s">
        <v>120</v>
      </c>
      <c r="B41" s="95" t="s">
        <v>61</v>
      </c>
      <c r="C41" s="99" t="s">
        <v>155</v>
      </c>
      <c r="D41" s="97">
        <f t="shared" si="0"/>
        <v>10000</v>
      </c>
      <c r="E41" s="97"/>
      <c r="F41" s="97">
        <v>10000</v>
      </c>
    </row>
    <row r="42" spans="1:6" s="84" customFormat="1" ht="23.25" customHeight="1">
      <c r="A42" s="95" t="s">
        <v>156</v>
      </c>
      <c r="B42" s="95" t="s">
        <v>57</v>
      </c>
      <c r="C42" s="99" t="s">
        <v>157</v>
      </c>
      <c r="D42" s="97">
        <f t="shared" si="0"/>
        <v>38952</v>
      </c>
      <c r="E42" s="97">
        <f>SUM(E43:E47)</f>
        <v>38952</v>
      </c>
      <c r="F42" s="97"/>
    </row>
    <row r="43" spans="1:6" s="84" customFormat="1" ht="23.25" customHeight="1">
      <c r="A43" s="95" t="s">
        <v>156</v>
      </c>
      <c r="B43" s="95" t="s">
        <v>82</v>
      </c>
      <c r="C43" s="99" t="s">
        <v>158</v>
      </c>
      <c r="D43" s="97">
        <f t="shared" si="0"/>
        <v>0</v>
      </c>
      <c r="E43" s="97"/>
      <c r="F43" s="97"/>
    </row>
    <row r="44" spans="1:6" s="84" customFormat="1" ht="23.25" customHeight="1">
      <c r="A44" s="95" t="s">
        <v>156</v>
      </c>
      <c r="B44" s="95" t="s">
        <v>80</v>
      </c>
      <c r="C44" s="99" t="s">
        <v>159</v>
      </c>
      <c r="D44" s="97">
        <f t="shared" si="0"/>
        <v>0</v>
      </c>
      <c r="E44" s="97"/>
      <c r="F44" s="97"/>
    </row>
    <row r="45" spans="1:6" s="84" customFormat="1" ht="23.25" customHeight="1">
      <c r="A45" s="95" t="s">
        <v>156</v>
      </c>
      <c r="B45" s="95" t="s">
        <v>74</v>
      </c>
      <c r="C45" s="99" t="s">
        <v>83</v>
      </c>
      <c r="D45" s="97">
        <f t="shared" si="0"/>
        <v>38232</v>
      </c>
      <c r="E45" s="97">
        <v>38232</v>
      </c>
      <c r="F45" s="97"/>
    </row>
    <row r="46" spans="1:6" s="84" customFormat="1" ht="23.25" customHeight="1">
      <c r="A46" s="95" t="s">
        <v>156</v>
      </c>
      <c r="B46" s="95" t="s">
        <v>131</v>
      </c>
      <c r="C46" s="99" t="s">
        <v>160</v>
      </c>
      <c r="D46" s="97">
        <f t="shared" si="0"/>
        <v>0</v>
      </c>
      <c r="E46" s="97"/>
      <c r="F46" s="97"/>
    </row>
    <row r="47" spans="1:6" s="84" customFormat="1" ht="23.25" customHeight="1">
      <c r="A47" s="95" t="s">
        <v>156</v>
      </c>
      <c r="B47" s="95" t="s">
        <v>61</v>
      </c>
      <c r="C47" s="99" t="s">
        <v>161</v>
      </c>
      <c r="D47" s="97">
        <f t="shared" si="0"/>
        <v>720</v>
      </c>
      <c r="E47" s="97">
        <v>720</v>
      </c>
      <c r="F47" s="97"/>
    </row>
    <row r="48" spans="1:6" s="84" customFormat="1" ht="24" customHeight="1">
      <c r="A48" s="95" t="s">
        <v>162</v>
      </c>
      <c r="B48" s="95" t="s">
        <v>57</v>
      </c>
      <c r="C48" s="99" t="s">
        <v>163</v>
      </c>
      <c r="D48" s="97">
        <f t="shared" si="0"/>
        <v>0</v>
      </c>
      <c r="E48" s="97"/>
      <c r="F48" s="97"/>
    </row>
    <row r="49" spans="1:6" s="84" customFormat="1" ht="24" customHeight="1">
      <c r="A49" s="95" t="s">
        <v>162</v>
      </c>
      <c r="B49" s="95" t="s">
        <v>80</v>
      </c>
      <c r="C49" s="99" t="s">
        <v>164</v>
      </c>
      <c r="D49" s="97">
        <f t="shared" si="0"/>
        <v>0</v>
      </c>
      <c r="E49" s="97"/>
      <c r="F49" s="97"/>
    </row>
    <row r="50" spans="1:6" s="84" customFormat="1" ht="24" customHeight="1">
      <c r="A50" s="95" t="s">
        <v>162</v>
      </c>
      <c r="B50" s="95" t="s">
        <v>109</v>
      </c>
      <c r="C50" s="99" t="s">
        <v>165</v>
      </c>
      <c r="D50" s="97">
        <f t="shared" si="0"/>
        <v>0</v>
      </c>
      <c r="E50" s="97"/>
      <c r="F50" s="97">
        <v>0</v>
      </c>
    </row>
    <row r="51" spans="1:6" s="84" customFormat="1" ht="24" customHeight="1">
      <c r="A51" s="95" t="s">
        <v>162</v>
      </c>
      <c r="B51" s="95" t="s">
        <v>61</v>
      </c>
      <c r="C51" s="99" t="s">
        <v>163</v>
      </c>
      <c r="D51" s="97">
        <f t="shared" si="0"/>
        <v>0</v>
      </c>
      <c r="E51" s="97"/>
      <c r="F51" s="97">
        <v>0</v>
      </c>
    </row>
    <row r="52" spans="1:6" s="84" customFormat="1" ht="24" customHeight="1">
      <c r="A52" s="95" t="s">
        <v>84</v>
      </c>
      <c r="B52" s="95" t="s">
        <v>84</v>
      </c>
      <c r="C52" s="99" t="s">
        <v>84</v>
      </c>
      <c r="D52" s="97">
        <f t="shared" si="0"/>
        <v>0</v>
      </c>
      <c r="E52" s="97"/>
      <c r="F52" s="97"/>
    </row>
    <row r="53" spans="1:6" s="85" customFormat="1" ht="24" customHeight="1">
      <c r="A53" s="95"/>
      <c r="B53" s="95"/>
      <c r="C53" s="96"/>
      <c r="D53" s="101"/>
      <c r="E53" s="97"/>
      <c r="F53" s="97"/>
    </row>
    <row r="54" spans="1:6" s="85" customFormat="1" ht="24" customHeight="1">
      <c r="A54" s="95"/>
      <c r="B54" s="95"/>
      <c r="C54" s="96"/>
      <c r="D54" s="101"/>
      <c r="E54" s="97"/>
      <c r="F54" s="97"/>
    </row>
    <row r="55" spans="1:6" s="85" customFormat="1" ht="24" customHeight="1">
      <c r="A55" s="95" t="s">
        <v>48</v>
      </c>
      <c r="B55" s="95"/>
      <c r="C55" s="95"/>
      <c r="D55" s="102">
        <f>E55+F55</f>
        <v>1086106</v>
      </c>
      <c r="E55" s="97">
        <f>E9+E19+E42+E48</f>
        <v>946590</v>
      </c>
      <c r="F55" s="97">
        <f>F9+F19+F42+F48</f>
        <v>139516</v>
      </c>
    </row>
    <row r="56" spans="1:6" s="83" customFormat="1" ht="22.5" customHeight="1">
      <c r="A56" s="103"/>
      <c r="B56" s="103"/>
      <c r="C56" s="103"/>
      <c r="D56" s="103"/>
      <c r="E56" s="103"/>
      <c r="F56" s="104"/>
    </row>
    <row r="57" spans="1:6" s="83" customFormat="1" ht="22.5" customHeight="1">
      <c r="A57" s="103"/>
      <c r="B57" s="103"/>
      <c r="C57" s="103"/>
      <c r="D57" s="103"/>
      <c r="E57" s="103"/>
      <c r="F57" s="104"/>
    </row>
    <row r="58" spans="1:6" s="83" customFormat="1" ht="22.5" customHeight="1">
      <c r="A58" s="103"/>
      <c r="B58" s="103"/>
      <c r="C58" s="103"/>
      <c r="D58" s="103"/>
      <c r="E58" s="103"/>
      <c r="F58" s="105"/>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sheetData>
  <sheetProtection/>
  <mergeCells count="10">
    <mergeCell ref="A2:F2"/>
    <mergeCell ref="A4:C4"/>
    <mergeCell ref="A6:C6"/>
    <mergeCell ref="D6:F6"/>
    <mergeCell ref="A7:B7"/>
    <mergeCell ref="A55:C55"/>
    <mergeCell ref="C7:C8"/>
    <mergeCell ref="D7:D8"/>
    <mergeCell ref="E7:E8"/>
    <mergeCell ref="F7:F8"/>
  </mergeCells>
  <printOptions horizontalCentered="1" verticalCentered="1"/>
  <pageMargins left="0.55" right="0.55" top="0.31" bottom="0.28"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workbookViewId="0" topLeftCell="A1">
      <selection activeCell="C6" sqref="C6:C7"/>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67"/>
      <c r="B2" s="67"/>
      <c r="C2" s="67"/>
      <c r="D2" s="67"/>
      <c r="E2" s="67"/>
      <c r="F2" s="67"/>
    </row>
    <row r="3" spans="1:7" ht="36" customHeight="1">
      <c r="A3" s="60" t="s">
        <v>166</v>
      </c>
      <c r="B3" s="60"/>
      <c r="C3" s="60"/>
      <c r="D3" s="60"/>
      <c r="E3" s="60"/>
      <c r="F3" s="60"/>
      <c r="G3" s="68"/>
    </row>
    <row r="4" s="65" customFormat="1" ht="29.25" customHeight="1">
      <c r="G4" s="69" t="s">
        <v>167</v>
      </c>
    </row>
    <row r="5" spans="1:7" s="66" customFormat="1" ht="32.25" customHeight="1">
      <c r="A5" s="70" t="s">
        <v>168</v>
      </c>
      <c r="B5" s="71"/>
      <c r="C5" s="71"/>
      <c r="D5" s="71"/>
      <c r="E5" s="71"/>
      <c r="F5" s="72"/>
      <c r="G5" s="73" t="s">
        <v>169</v>
      </c>
    </row>
    <row r="6" spans="1:7" s="66" customFormat="1" ht="32.25" customHeight="1">
      <c r="A6" s="74" t="s">
        <v>48</v>
      </c>
      <c r="B6" s="74" t="s">
        <v>170</v>
      </c>
      <c r="C6" s="74" t="s">
        <v>138</v>
      </c>
      <c r="D6" s="75" t="s">
        <v>171</v>
      </c>
      <c r="E6" s="76"/>
      <c r="F6" s="76"/>
      <c r="G6" s="77"/>
    </row>
    <row r="7" spans="1:7" s="66" customFormat="1" ht="32.25" customHeight="1">
      <c r="A7" s="78"/>
      <c r="B7" s="78"/>
      <c r="C7" s="78"/>
      <c r="D7" s="79" t="s">
        <v>172</v>
      </c>
      <c r="E7" s="79" t="s">
        <v>173</v>
      </c>
      <c r="F7" s="79" t="s">
        <v>174</v>
      </c>
      <c r="G7" s="80"/>
    </row>
    <row r="8" spans="1:7" s="65" customFormat="1" ht="67.5" customHeight="1">
      <c r="A8" s="81">
        <f>B8+C8+D8</f>
        <v>5.8</v>
      </c>
      <c r="B8" s="81">
        <v>0</v>
      </c>
      <c r="C8" s="81">
        <v>1.5</v>
      </c>
      <c r="D8" s="81">
        <f>E8+F8</f>
        <v>4.3</v>
      </c>
      <c r="E8" s="81">
        <v>0</v>
      </c>
      <c r="F8" s="81">
        <v>4.3</v>
      </c>
      <c r="G8" s="81"/>
    </row>
    <row r="18" spans="1:6" ht="30.75" customHeight="1">
      <c r="A18" s="82"/>
      <c r="B18" s="82"/>
      <c r="C18" s="82"/>
      <c r="D18" s="82"/>
      <c r="E18" s="82"/>
      <c r="F18" s="82"/>
    </row>
  </sheetData>
  <sheetProtection/>
  <mergeCells count="9">
    <mergeCell ref="A2:F2"/>
    <mergeCell ref="A3:G3"/>
    <mergeCell ref="A5:F5"/>
    <mergeCell ref="D6:F6"/>
    <mergeCell ref="A18:F18"/>
    <mergeCell ref="A6:A7"/>
    <mergeCell ref="B6:B7"/>
    <mergeCell ref="C6:C7"/>
    <mergeCell ref="G5:G7"/>
  </mergeCells>
  <printOptions horizontalCentered="1"/>
  <pageMargins left="0.67" right="0.56"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3"/>
  <sheetViews>
    <sheetView zoomScale="80" zoomScaleNormal="80" workbookViewId="0" topLeftCell="A1">
      <selection activeCell="C8" sqref="C8"/>
    </sheetView>
  </sheetViews>
  <sheetFormatPr defaultColWidth="9.00390625" defaultRowHeight="14.25"/>
  <cols>
    <col min="1" max="1" width="121.375" style="57" customWidth="1"/>
    <col min="13" max="13" width="13.25390625" style="0" customWidth="1"/>
  </cols>
  <sheetData>
    <row r="1" spans="1:13" ht="69" customHeight="1">
      <c r="A1" s="58" t="s">
        <v>175</v>
      </c>
      <c r="B1" s="59"/>
      <c r="C1" s="59"/>
      <c r="D1" s="59"/>
      <c r="E1" s="59"/>
      <c r="F1" s="59"/>
      <c r="G1" s="59"/>
      <c r="H1" s="59"/>
      <c r="I1" s="59"/>
      <c r="J1" s="59"/>
      <c r="K1" s="59"/>
      <c r="L1" s="59"/>
      <c r="M1" s="59"/>
    </row>
    <row r="2" spans="1:13" ht="24" customHeight="1">
      <c r="A2" s="60"/>
      <c r="B2" s="59"/>
      <c r="C2" s="59"/>
      <c r="D2" s="59"/>
      <c r="E2" s="59"/>
      <c r="F2" s="59"/>
      <c r="G2" s="59"/>
      <c r="H2" s="59"/>
      <c r="I2" s="59"/>
      <c r="J2" s="59"/>
      <c r="K2" s="59"/>
      <c r="L2" s="59"/>
      <c r="M2" s="59"/>
    </row>
    <row r="3" spans="1:13" ht="24" customHeight="1">
      <c r="A3" s="61" t="s">
        <v>176</v>
      </c>
      <c r="B3" s="59"/>
      <c r="C3" s="59"/>
      <c r="D3" s="59"/>
      <c r="E3" s="59"/>
      <c r="F3" s="59"/>
      <c r="G3" s="59"/>
      <c r="H3" s="59"/>
      <c r="I3" s="59"/>
      <c r="J3" s="59"/>
      <c r="K3" s="59"/>
      <c r="L3" s="59"/>
      <c r="M3" s="59"/>
    </row>
    <row r="4" spans="1:13" ht="24" customHeight="1">
      <c r="A4" s="61" t="s">
        <v>177</v>
      </c>
      <c r="B4" s="59"/>
      <c r="C4" s="59"/>
      <c r="D4" s="59"/>
      <c r="E4" s="59"/>
      <c r="F4" s="59"/>
      <c r="G4" s="59"/>
      <c r="H4" s="59"/>
      <c r="I4" s="59"/>
      <c r="J4" s="59"/>
      <c r="K4" s="59"/>
      <c r="L4" s="59"/>
      <c r="M4" s="59"/>
    </row>
    <row r="5" spans="1:13" ht="39">
      <c r="A5" s="61" t="s">
        <v>178</v>
      </c>
      <c r="B5" s="59"/>
      <c r="C5" s="59"/>
      <c r="D5" s="59"/>
      <c r="E5" s="59"/>
      <c r="F5" s="59"/>
      <c r="G5" s="59"/>
      <c r="H5" s="59"/>
      <c r="I5" s="59"/>
      <c r="J5" s="59"/>
      <c r="K5" s="59"/>
      <c r="L5" s="59"/>
      <c r="M5" s="59"/>
    </row>
    <row r="6" spans="1:13" ht="50.25" customHeight="1">
      <c r="A6" s="61" t="s">
        <v>179</v>
      </c>
      <c r="B6" s="59"/>
      <c r="C6" s="59"/>
      <c r="D6" s="59"/>
      <c r="E6" s="59"/>
      <c r="F6" s="59"/>
      <c r="G6" s="59"/>
      <c r="H6" s="59"/>
      <c r="I6" s="59"/>
      <c r="J6" s="59"/>
      <c r="K6" s="59"/>
      <c r="L6" s="59"/>
      <c r="M6" s="59"/>
    </row>
    <row r="7" spans="1:13" ht="78" customHeight="1">
      <c r="A7" s="62" t="s">
        <v>180</v>
      </c>
      <c r="B7" s="59"/>
      <c r="C7" s="59"/>
      <c r="D7" s="59"/>
      <c r="E7" s="59"/>
      <c r="F7" s="59"/>
      <c r="G7" s="59"/>
      <c r="H7" s="59"/>
      <c r="I7" s="59"/>
      <c r="J7" s="59"/>
      <c r="K7" s="59"/>
      <c r="L7" s="59"/>
      <c r="M7" s="59"/>
    </row>
    <row r="8" spans="1:13" ht="49.5" customHeight="1">
      <c r="A8" s="62" t="s">
        <v>181</v>
      </c>
      <c r="B8" s="59"/>
      <c r="C8" s="59"/>
      <c r="D8" s="59"/>
      <c r="E8" s="59"/>
      <c r="F8" s="59"/>
      <c r="G8" s="59"/>
      <c r="H8" s="59"/>
      <c r="I8" s="59"/>
      <c r="J8" s="59"/>
      <c r="K8" s="59"/>
      <c r="L8" s="59"/>
      <c r="M8" s="59"/>
    </row>
    <row r="9" spans="1:13" ht="24" customHeight="1">
      <c r="A9" s="62" t="s">
        <v>182</v>
      </c>
      <c r="B9" s="59"/>
      <c r="C9" s="59"/>
      <c r="D9" s="59"/>
      <c r="E9" s="59"/>
      <c r="F9" s="59"/>
      <c r="G9" s="59"/>
      <c r="H9" s="59"/>
      <c r="I9" s="59"/>
      <c r="J9" s="59"/>
      <c r="K9" s="59"/>
      <c r="L9" s="59"/>
      <c r="M9" s="59"/>
    </row>
    <row r="10" ht="19.5">
      <c r="A10" s="62" t="s">
        <v>183</v>
      </c>
    </row>
    <row r="11" ht="19.5">
      <c r="A11" s="63"/>
    </row>
    <row r="12" ht="112.5" customHeight="1">
      <c r="A12" s="64" t="s">
        <v>184</v>
      </c>
    </row>
    <row r="13" ht="64.5" customHeight="1">
      <c r="A13" s="61" t="s">
        <v>185</v>
      </c>
    </row>
  </sheetData>
  <sheetProtection/>
  <printOptions horizontalCentered="1"/>
  <pageMargins left="0.75" right="0.75" top="0.71"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62"/>
  <sheetViews>
    <sheetView tabSelected="1" workbookViewId="0" topLeftCell="A1">
      <selection activeCell="B7" sqref="B7:H7"/>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16384" width="9.00390625" style="1" customWidth="1"/>
  </cols>
  <sheetData>
    <row r="1" spans="1:8" ht="46.5" customHeight="1">
      <c r="A1" s="3" t="s">
        <v>186</v>
      </c>
      <c r="B1" s="4"/>
      <c r="C1" s="4"/>
      <c r="D1" s="4"/>
      <c r="E1" s="4"/>
      <c r="F1" s="4"/>
      <c r="G1" s="4"/>
      <c r="H1" s="5"/>
    </row>
    <row r="2" spans="1:8" ht="33" customHeight="1">
      <c r="A2" s="6" t="s">
        <v>187</v>
      </c>
      <c r="B2" s="7"/>
      <c r="C2" s="7"/>
      <c r="D2" s="7"/>
      <c r="E2" s="7"/>
      <c r="F2" s="7"/>
      <c r="G2" s="7"/>
      <c r="H2" s="8"/>
    </row>
    <row r="3" spans="1:8" ht="25.5" customHeight="1">
      <c r="A3" s="9" t="s">
        <v>188</v>
      </c>
      <c r="B3" s="10"/>
      <c r="C3" s="10"/>
      <c r="D3" s="10"/>
      <c r="E3" s="10"/>
      <c r="F3" s="10"/>
      <c r="G3" s="10"/>
      <c r="H3" s="11"/>
    </row>
    <row r="4" spans="1:8" ht="25.5" customHeight="1">
      <c r="A4" s="12" t="s">
        <v>189</v>
      </c>
      <c r="B4" s="6" t="s">
        <v>190</v>
      </c>
      <c r="C4" s="7"/>
      <c r="D4" s="7"/>
      <c r="E4" s="7"/>
      <c r="F4" s="7"/>
      <c r="G4" s="7"/>
      <c r="H4" s="8"/>
    </row>
    <row r="5" spans="1:8" ht="25.5" customHeight="1">
      <c r="A5" s="13" t="s">
        <v>191</v>
      </c>
      <c r="B5" s="14" t="s">
        <v>192</v>
      </c>
      <c r="C5" s="15"/>
      <c r="D5" s="15"/>
      <c r="E5" s="15"/>
      <c r="F5" s="15"/>
      <c r="G5" s="15"/>
      <c r="H5" s="16"/>
    </row>
    <row r="6" spans="1:8" ht="25.5" customHeight="1">
      <c r="A6" s="17"/>
      <c r="B6" s="14" t="s">
        <v>193</v>
      </c>
      <c r="C6" s="15"/>
      <c r="D6" s="15"/>
      <c r="E6" s="15"/>
      <c r="F6" s="15"/>
      <c r="G6" s="15"/>
      <c r="H6" s="16"/>
    </row>
    <row r="7" spans="1:8" ht="45" customHeight="1">
      <c r="A7" s="12" t="s">
        <v>194</v>
      </c>
      <c r="B7" s="14" t="s">
        <v>195</v>
      </c>
      <c r="C7" s="15"/>
      <c r="D7" s="15"/>
      <c r="E7" s="15"/>
      <c r="F7" s="15"/>
      <c r="G7" s="15"/>
      <c r="H7" s="16"/>
    </row>
    <row r="8" spans="1:8" ht="25.5" customHeight="1">
      <c r="A8" s="12" t="s">
        <v>196</v>
      </c>
      <c r="B8" s="18" t="s">
        <v>197</v>
      </c>
      <c r="C8" s="18" t="s">
        <v>198</v>
      </c>
      <c r="D8" s="9" t="s">
        <v>199</v>
      </c>
      <c r="E8" s="11"/>
      <c r="F8" s="18" t="s">
        <v>200</v>
      </c>
      <c r="G8" s="9">
        <v>69202913</v>
      </c>
      <c r="H8" s="11"/>
    </row>
    <row r="9" spans="1:8" ht="25.5" customHeight="1">
      <c r="A9" s="12" t="s">
        <v>201</v>
      </c>
      <c r="B9" s="19">
        <v>42736</v>
      </c>
      <c r="C9" s="8"/>
      <c r="D9" s="6" t="s">
        <v>202</v>
      </c>
      <c r="E9" s="8"/>
      <c r="F9" s="19">
        <v>43100</v>
      </c>
      <c r="G9" s="7"/>
      <c r="H9" s="8"/>
    </row>
    <row r="10" spans="1:8" ht="96.75" customHeight="1">
      <c r="A10" s="12" t="s">
        <v>203</v>
      </c>
      <c r="B10" s="20" t="s">
        <v>204</v>
      </c>
      <c r="C10" s="21"/>
      <c r="D10" s="21"/>
      <c r="E10" s="21"/>
      <c r="F10" s="21"/>
      <c r="G10" s="21"/>
      <c r="H10" s="22"/>
    </row>
    <row r="11" spans="1:8" ht="103.5" customHeight="1">
      <c r="A11" s="12" t="s">
        <v>205</v>
      </c>
      <c r="B11" s="20" t="s">
        <v>206</v>
      </c>
      <c r="C11" s="21"/>
      <c r="D11" s="21"/>
      <c r="E11" s="21"/>
      <c r="F11" s="21"/>
      <c r="G11" s="21"/>
      <c r="H11" s="22"/>
    </row>
    <row r="12" spans="1:8" ht="29.25" customHeight="1">
      <c r="A12" s="23" t="s">
        <v>207</v>
      </c>
      <c r="B12" s="24" t="s">
        <v>208</v>
      </c>
      <c r="C12" s="25"/>
      <c r="D12" s="25"/>
      <c r="E12" s="25"/>
      <c r="F12" s="25"/>
      <c r="G12" s="25"/>
      <c r="H12" s="26"/>
    </row>
    <row r="13" spans="1:8" ht="43.5" customHeight="1">
      <c r="A13" s="27"/>
      <c r="B13" s="28"/>
      <c r="C13" s="29"/>
      <c r="D13" s="29"/>
      <c r="E13" s="29"/>
      <c r="F13" s="29"/>
      <c r="G13" s="29"/>
      <c r="H13" s="30"/>
    </row>
    <row r="14" spans="1:8" ht="29.25" customHeight="1">
      <c r="A14" s="23" t="s">
        <v>209</v>
      </c>
      <c r="B14" s="24" t="s">
        <v>210</v>
      </c>
      <c r="C14" s="25"/>
      <c r="D14" s="25"/>
      <c r="E14" s="25"/>
      <c r="F14" s="25"/>
      <c r="G14" s="25"/>
      <c r="H14" s="26"/>
    </row>
    <row r="15" spans="1:8" ht="27" customHeight="1">
      <c r="A15" s="27"/>
      <c r="B15" s="28"/>
      <c r="C15" s="29"/>
      <c r="D15" s="29"/>
      <c r="E15" s="29"/>
      <c r="F15" s="29"/>
      <c r="G15" s="29"/>
      <c r="H15" s="30"/>
    </row>
    <row r="16" spans="1:8" ht="30" customHeight="1">
      <c r="A16" s="31" t="s">
        <v>211</v>
      </c>
      <c r="B16" s="32"/>
      <c r="C16" s="33">
        <v>2777100</v>
      </c>
      <c r="D16" s="34"/>
      <c r="E16" s="31" t="s">
        <v>212</v>
      </c>
      <c r="F16" s="32"/>
      <c r="G16" s="33">
        <v>2777100</v>
      </c>
      <c r="H16" s="34"/>
    </row>
    <row r="17" spans="1:8" ht="30" customHeight="1">
      <c r="A17" s="31" t="s">
        <v>213</v>
      </c>
      <c r="B17" s="32"/>
      <c r="C17" s="33">
        <v>2019000</v>
      </c>
      <c r="D17" s="34"/>
      <c r="E17" s="31" t="s">
        <v>214</v>
      </c>
      <c r="F17" s="32"/>
      <c r="G17" s="33">
        <v>2019000</v>
      </c>
      <c r="H17" s="34"/>
    </row>
    <row r="18" spans="1:8" ht="25.5" customHeight="1">
      <c r="A18" s="35" t="s">
        <v>57</v>
      </c>
      <c r="B18" s="6" t="s">
        <v>215</v>
      </c>
      <c r="C18" s="7"/>
      <c r="D18" s="7"/>
      <c r="E18" s="8"/>
      <c r="F18" s="6" t="s">
        <v>216</v>
      </c>
      <c r="G18" s="7"/>
      <c r="H18" s="8"/>
    </row>
    <row r="19" spans="1:8" ht="30" customHeight="1">
      <c r="A19" s="36" t="s">
        <v>217</v>
      </c>
      <c r="B19" s="37" t="s">
        <v>218</v>
      </c>
      <c r="C19" s="38"/>
      <c r="D19" s="38"/>
      <c r="E19" s="39"/>
      <c r="F19" s="40">
        <v>108000</v>
      </c>
      <c r="G19" s="41"/>
      <c r="H19" s="42"/>
    </row>
    <row r="20" spans="1:8" ht="30" customHeight="1">
      <c r="A20" s="43"/>
      <c r="B20" s="37" t="s">
        <v>219</v>
      </c>
      <c r="C20" s="38"/>
      <c r="D20" s="38"/>
      <c r="E20" s="39"/>
      <c r="F20" s="40">
        <v>324000</v>
      </c>
      <c r="G20" s="41"/>
      <c r="H20" s="42"/>
    </row>
    <row r="21" spans="1:8" ht="30" customHeight="1">
      <c r="A21" s="43"/>
      <c r="B21" s="37" t="s">
        <v>220</v>
      </c>
      <c r="C21" s="38"/>
      <c r="D21" s="38"/>
      <c r="E21" s="39"/>
      <c r="F21" s="40">
        <v>324000</v>
      </c>
      <c r="G21" s="41"/>
      <c r="H21" s="42"/>
    </row>
    <row r="22" spans="1:8" ht="30" customHeight="1">
      <c r="A22" s="43"/>
      <c r="B22" s="37" t="s">
        <v>221</v>
      </c>
      <c r="C22" s="38"/>
      <c r="D22" s="38"/>
      <c r="E22" s="39"/>
      <c r="F22" s="40">
        <v>70000</v>
      </c>
      <c r="G22" s="41"/>
      <c r="H22" s="42"/>
    </row>
    <row r="23" spans="1:8" ht="30" customHeight="1">
      <c r="A23" s="43"/>
      <c r="B23" s="37" t="s">
        <v>222</v>
      </c>
      <c r="C23" s="38"/>
      <c r="D23" s="38"/>
      <c r="E23" s="39"/>
      <c r="F23" s="40">
        <v>60000</v>
      </c>
      <c r="G23" s="41"/>
      <c r="H23" s="42"/>
    </row>
    <row r="24" spans="1:8" ht="30" customHeight="1">
      <c r="A24" s="43"/>
      <c r="B24" s="37" t="s">
        <v>223</v>
      </c>
      <c r="C24" s="38"/>
      <c r="D24" s="38"/>
      <c r="E24" s="39"/>
      <c r="F24" s="40">
        <v>585000</v>
      </c>
      <c r="G24" s="41"/>
      <c r="H24" s="42"/>
    </row>
    <row r="25" spans="1:8" ht="30" customHeight="1">
      <c r="A25" s="43"/>
      <c r="B25" s="37" t="s">
        <v>224</v>
      </c>
      <c r="C25" s="38"/>
      <c r="D25" s="38"/>
      <c r="E25" s="39"/>
      <c r="F25" s="40">
        <v>75000</v>
      </c>
      <c r="G25" s="41"/>
      <c r="H25" s="42"/>
    </row>
    <row r="26" spans="1:8" ht="30" customHeight="1">
      <c r="A26" s="43"/>
      <c r="B26" s="37" t="s">
        <v>225</v>
      </c>
      <c r="C26" s="38"/>
      <c r="D26" s="38"/>
      <c r="E26" s="39"/>
      <c r="F26" s="40">
        <v>22200</v>
      </c>
      <c r="G26" s="41"/>
      <c r="H26" s="42"/>
    </row>
    <row r="27" spans="1:8" ht="30" customHeight="1">
      <c r="A27" s="43"/>
      <c r="B27" s="37" t="s">
        <v>226</v>
      </c>
      <c r="C27" s="38"/>
      <c r="D27" s="38"/>
      <c r="E27" s="39"/>
      <c r="F27" s="40">
        <v>20400</v>
      </c>
      <c r="G27" s="41"/>
      <c r="H27" s="42"/>
    </row>
    <row r="28" spans="1:8" ht="30" customHeight="1">
      <c r="A28" s="43"/>
      <c r="B28" s="37" t="s">
        <v>227</v>
      </c>
      <c r="C28" s="38"/>
      <c r="D28" s="38"/>
      <c r="E28" s="39"/>
      <c r="F28" s="40">
        <v>144000</v>
      </c>
      <c r="G28" s="41"/>
      <c r="H28" s="42"/>
    </row>
    <row r="29" spans="1:8" ht="30" customHeight="1">
      <c r="A29" s="43"/>
      <c r="B29" s="37" t="s">
        <v>228</v>
      </c>
      <c r="C29" s="38"/>
      <c r="D29" s="38"/>
      <c r="E29" s="39"/>
      <c r="F29" s="40">
        <v>72000</v>
      </c>
      <c r="G29" s="41"/>
      <c r="H29" s="42"/>
    </row>
    <row r="30" spans="1:8" ht="30" customHeight="1">
      <c r="A30" s="43"/>
      <c r="B30" s="37" t="s">
        <v>229</v>
      </c>
      <c r="C30" s="38"/>
      <c r="D30" s="38"/>
      <c r="E30" s="39"/>
      <c r="F30" s="40">
        <v>280000</v>
      </c>
      <c r="G30" s="41"/>
      <c r="H30" s="42"/>
    </row>
    <row r="31" spans="1:8" ht="30" customHeight="1">
      <c r="A31" s="43"/>
      <c r="B31" s="37" t="s">
        <v>230</v>
      </c>
      <c r="C31" s="38"/>
      <c r="D31" s="38"/>
      <c r="E31" s="39"/>
      <c r="F31" s="40">
        <v>400000</v>
      </c>
      <c r="G31" s="41"/>
      <c r="H31" s="42"/>
    </row>
    <row r="32" spans="1:8" ht="30" customHeight="1">
      <c r="A32" s="44"/>
      <c r="B32" s="37" t="s">
        <v>231</v>
      </c>
      <c r="C32" s="38"/>
      <c r="D32" s="38"/>
      <c r="E32" s="39"/>
      <c r="F32" s="40">
        <v>292500</v>
      </c>
      <c r="G32" s="41"/>
      <c r="H32" s="42"/>
    </row>
    <row r="33" spans="1:8" ht="153" customHeight="1">
      <c r="A33" s="12" t="s">
        <v>232</v>
      </c>
      <c r="B33" s="20" t="s">
        <v>233</v>
      </c>
      <c r="C33" s="21"/>
      <c r="D33" s="21"/>
      <c r="E33" s="21"/>
      <c r="F33" s="21"/>
      <c r="G33" s="21"/>
      <c r="H33" s="22"/>
    </row>
    <row r="34" spans="1:8" ht="32.25" customHeight="1">
      <c r="A34" s="12" t="s">
        <v>234</v>
      </c>
      <c r="B34" s="20" t="s">
        <v>235</v>
      </c>
      <c r="C34" s="21"/>
      <c r="D34" s="21"/>
      <c r="E34" s="21"/>
      <c r="F34" s="21"/>
      <c r="G34" s="21"/>
      <c r="H34" s="22"/>
    </row>
    <row r="35" spans="1:8" ht="30" customHeight="1">
      <c r="A35" s="12" t="s">
        <v>236</v>
      </c>
      <c r="B35" s="20" t="s">
        <v>235</v>
      </c>
      <c r="C35" s="21"/>
      <c r="D35" s="21"/>
      <c r="E35" s="21"/>
      <c r="F35" s="21"/>
      <c r="G35" s="21"/>
      <c r="H35" s="22"/>
    </row>
    <row r="36" spans="1:8" ht="34.5" customHeight="1">
      <c r="A36" s="6" t="s">
        <v>237</v>
      </c>
      <c r="B36" s="7"/>
      <c r="C36" s="7"/>
      <c r="D36" s="7"/>
      <c r="E36" s="7"/>
      <c r="F36" s="7"/>
      <c r="G36" s="7"/>
      <c r="H36" s="8"/>
    </row>
    <row r="37" spans="1:8" ht="34.5" customHeight="1">
      <c r="A37" s="45" t="s">
        <v>238</v>
      </c>
      <c r="B37" s="6" t="s">
        <v>239</v>
      </c>
      <c r="C37" s="7"/>
      <c r="D37" s="8"/>
      <c r="E37" s="6" t="s">
        <v>240</v>
      </c>
      <c r="F37" s="7"/>
      <c r="G37" s="7"/>
      <c r="H37" s="8"/>
    </row>
    <row r="38" spans="1:8" ht="30" customHeight="1">
      <c r="A38" s="23" t="s">
        <v>241</v>
      </c>
      <c r="B38" s="46" t="s">
        <v>242</v>
      </c>
      <c r="C38" s="47"/>
      <c r="D38" s="48"/>
      <c r="E38" s="49">
        <v>1</v>
      </c>
      <c r="F38" s="15"/>
      <c r="G38" s="15"/>
      <c r="H38" s="16"/>
    </row>
    <row r="39" spans="1:8" ht="30" customHeight="1">
      <c r="A39" s="50"/>
      <c r="B39" s="46" t="s">
        <v>243</v>
      </c>
      <c r="C39" s="47"/>
      <c r="D39" s="48"/>
      <c r="E39" s="46" t="s">
        <v>244</v>
      </c>
      <c r="F39" s="47"/>
      <c r="G39" s="47"/>
      <c r="H39" s="48"/>
    </row>
    <row r="40" spans="1:8" ht="30" customHeight="1">
      <c r="A40" s="50"/>
      <c r="B40" s="46" t="s">
        <v>245</v>
      </c>
      <c r="C40" s="51"/>
      <c r="D40" s="52"/>
      <c r="E40" s="46" t="s">
        <v>246</v>
      </c>
      <c r="F40" s="51"/>
      <c r="G40" s="51"/>
      <c r="H40" s="52"/>
    </row>
    <row r="41" spans="1:8" ht="30" customHeight="1">
      <c r="A41" s="50"/>
      <c r="B41" s="46" t="s">
        <v>247</v>
      </c>
      <c r="C41" s="51"/>
      <c r="D41" s="52"/>
      <c r="E41" s="46" t="s">
        <v>248</v>
      </c>
      <c r="F41" s="51"/>
      <c r="G41" s="51"/>
      <c r="H41" s="52"/>
    </row>
    <row r="42" spans="1:8" ht="30" customHeight="1">
      <c r="A42" s="50"/>
      <c r="B42" s="46" t="s">
        <v>249</v>
      </c>
      <c r="C42" s="47"/>
      <c r="D42" s="48"/>
      <c r="E42" s="46" t="s">
        <v>246</v>
      </c>
      <c r="F42" s="47"/>
      <c r="G42" s="47"/>
      <c r="H42" s="48"/>
    </row>
    <row r="43" spans="1:8" ht="30" customHeight="1">
      <c r="A43" s="27"/>
      <c r="B43" s="46" t="s">
        <v>250</v>
      </c>
      <c r="C43" s="47"/>
      <c r="D43" s="48"/>
      <c r="E43" s="46" t="s">
        <v>248</v>
      </c>
      <c r="F43" s="47"/>
      <c r="G43" s="47"/>
      <c r="H43" s="48"/>
    </row>
    <row r="44" spans="1:8" ht="30" customHeight="1">
      <c r="A44" s="13" t="s">
        <v>251</v>
      </c>
      <c r="B44" s="46" t="s">
        <v>252</v>
      </c>
      <c r="C44" s="47"/>
      <c r="D44" s="48"/>
      <c r="E44" s="14">
        <v>780</v>
      </c>
      <c r="F44" s="15"/>
      <c r="G44" s="15"/>
      <c r="H44" s="16"/>
    </row>
    <row r="45" spans="1:8" ht="30" customHeight="1">
      <c r="A45" s="53"/>
      <c r="B45" s="46" t="s">
        <v>253</v>
      </c>
      <c r="C45" s="47"/>
      <c r="D45" s="48"/>
      <c r="E45" s="14">
        <v>360</v>
      </c>
      <c r="F45" s="15"/>
      <c r="G45" s="15"/>
      <c r="H45" s="16"/>
    </row>
    <row r="46" spans="1:8" ht="30" customHeight="1">
      <c r="A46" s="53"/>
      <c r="B46" s="46" t="s">
        <v>254</v>
      </c>
      <c r="C46" s="47"/>
      <c r="D46" s="48"/>
      <c r="E46" s="14">
        <v>120</v>
      </c>
      <c r="F46" s="15"/>
      <c r="G46" s="15"/>
      <c r="H46" s="16"/>
    </row>
    <row r="47" spans="1:8" ht="30" customHeight="1">
      <c r="A47" s="53"/>
      <c r="B47" s="46" t="s">
        <v>255</v>
      </c>
      <c r="C47" s="51"/>
      <c r="D47" s="52"/>
      <c r="E47" s="46" t="s">
        <v>256</v>
      </c>
      <c r="F47" s="51"/>
      <c r="G47" s="51"/>
      <c r="H47" s="52"/>
    </row>
    <row r="48" spans="1:8" ht="30" customHeight="1">
      <c r="A48" s="53"/>
      <c r="B48" s="46" t="s">
        <v>257</v>
      </c>
      <c r="C48" s="51"/>
      <c r="D48" s="52"/>
      <c r="E48" s="46" t="s">
        <v>256</v>
      </c>
      <c r="F48" s="51"/>
      <c r="G48" s="51"/>
      <c r="H48" s="52"/>
    </row>
    <row r="49" spans="1:8" ht="30" customHeight="1">
      <c r="A49" s="53"/>
      <c r="B49" s="46" t="s">
        <v>258</v>
      </c>
      <c r="C49" s="51"/>
      <c r="D49" s="52"/>
      <c r="E49" s="46" t="s">
        <v>256</v>
      </c>
      <c r="F49" s="51"/>
      <c r="G49" s="51"/>
      <c r="H49" s="52"/>
    </row>
    <row r="50" spans="1:8" ht="30" customHeight="1">
      <c r="A50" s="53"/>
      <c r="B50" s="46" t="s">
        <v>259</v>
      </c>
      <c r="C50" s="51"/>
      <c r="D50" s="52"/>
      <c r="E50" s="46" t="s">
        <v>256</v>
      </c>
      <c r="F50" s="51"/>
      <c r="G50" s="51"/>
      <c r="H50" s="52"/>
    </row>
    <row r="51" spans="1:8" ht="30" customHeight="1">
      <c r="A51" s="53"/>
      <c r="B51" s="46" t="s">
        <v>260</v>
      </c>
      <c r="C51" s="51"/>
      <c r="D51" s="52"/>
      <c r="E51" s="49">
        <v>1</v>
      </c>
      <c r="F51" s="54"/>
      <c r="G51" s="54"/>
      <c r="H51" s="55"/>
    </row>
    <row r="52" spans="1:8" ht="30" customHeight="1">
      <c r="A52" s="53"/>
      <c r="B52" s="46" t="s">
        <v>261</v>
      </c>
      <c r="C52" s="51"/>
      <c r="D52" s="52"/>
      <c r="E52" s="49">
        <v>1</v>
      </c>
      <c r="F52" s="54"/>
      <c r="G52" s="54"/>
      <c r="H52" s="55"/>
    </row>
    <row r="53" spans="1:8" ht="30" customHeight="1">
      <c r="A53" s="17"/>
      <c r="B53" s="46" t="s">
        <v>262</v>
      </c>
      <c r="C53" s="51"/>
      <c r="D53" s="52"/>
      <c r="E53" s="49">
        <v>1</v>
      </c>
      <c r="F53" s="54"/>
      <c r="G53" s="54"/>
      <c r="H53" s="55"/>
    </row>
    <row r="54" spans="1:8" ht="30" customHeight="1">
      <c r="A54" s="53" t="s">
        <v>263</v>
      </c>
      <c r="B54" s="46" t="s">
        <v>264</v>
      </c>
      <c r="C54" s="47"/>
      <c r="D54" s="48"/>
      <c r="E54" s="46" t="s">
        <v>265</v>
      </c>
      <c r="F54" s="47"/>
      <c r="G54" s="47"/>
      <c r="H54" s="48"/>
    </row>
    <row r="55" spans="1:8" ht="30" customHeight="1">
      <c r="A55" s="53"/>
      <c r="B55" s="46" t="s">
        <v>266</v>
      </c>
      <c r="C55" s="47"/>
      <c r="D55" s="48"/>
      <c r="E55" s="46" t="s">
        <v>265</v>
      </c>
      <c r="F55" s="47"/>
      <c r="G55" s="47"/>
      <c r="H55" s="48"/>
    </row>
    <row r="56" spans="1:8" ht="30" customHeight="1">
      <c r="A56" s="17"/>
      <c r="B56" s="46" t="s">
        <v>267</v>
      </c>
      <c r="C56" s="47"/>
      <c r="D56" s="48"/>
      <c r="E56" s="46" t="s">
        <v>265</v>
      </c>
      <c r="F56" s="47"/>
      <c r="G56" s="47"/>
      <c r="H56" s="48"/>
    </row>
    <row r="57" spans="1:8" ht="30" customHeight="1">
      <c r="A57" s="50" t="s">
        <v>268</v>
      </c>
      <c r="B57" s="46" t="s">
        <v>269</v>
      </c>
      <c r="C57" s="47"/>
      <c r="D57" s="48"/>
      <c r="E57" s="46" t="s">
        <v>270</v>
      </c>
      <c r="F57" s="47"/>
      <c r="G57" s="47"/>
      <c r="H57" s="48"/>
    </row>
    <row r="58" spans="1:8" ht="30" customHeight="1">
      <c r="A58" s="50"/>
      <c r="B58" s="46" t="s">
        <v>271</v>
      </c>
      <c r="C58" s="47"/>
      <c r="D58" s="48"/>
      <c r="E58" s="46" t="s">
        <v>272</v>
      </c>
      <c r="F58" s="47"/>
      <c r="G58" s="47"/>
      <c r="H58" s="48"/>
    </row>
    <row r="59" spans="1:8" ht="30" customHeight="1">
      <c r="A59" s="27"/>
      <c r="B59" s="46" t="s">
        <v>273</v>
      </c>
      <c r="C59" s="47"/>
      <c r="D59" s="48"/>
      <c r="E59" s="46" t="s">
        <v>272</v>
      </c>
      <c r="F59" s="47"/>
      <c r="G59" s="47"/>
      <c r="H59" s="48"/>
    </row>
    <row r="60" spans="1:8" ht="30" customHeight="1">
      <c r="A60" s="12" t="s">
        <v>274</v>
      </c>
      <c r="B60" s="20" t="s">
        <v>57</v>
      </c>
      <c r="C60" s="21"/>
      <c r="D60" s="21"/>
      <c r="E60" s="21"/>
      <c r="F60" s="21"/>
      <c r="G60" s="21"/>
      <c r="H60" s="22"/>
    </row>
    <row r="61" spans="1:8" ht="34.5" customHeight="1">
      <c r="A61" s="9" t="s">
        <v>275</v>
      </c>
      <c r="B61" s="10"/>
      <c r="C61" s="10"/>
      <c r="D61" s="10"/>
      <c r="E61" s="10"/>
      <c r="F61" s="10"/>
      <c r="G61" s="10"/>
      <c r="H61" s="11"/>
    </row>
    <row r="62" spans="1:8" ht="25.5" customHeight="1">
      <c r="A62" s="56"/>
      <c r="B62" s="56"/>
      <c r="C62" s="56"/>
      <c r="D62" s="56"/>
      <c r="E62" s="56"/>
      <c r="F62" s="56"/>
      <c r="G62" s="56"/>
      <c r="H62" s="56"/>
    </row>
  </sheetData>
  <sheetProtection/>
  <mergeCells count="115">
    <mergeCell ref="A1:H1"/>
    <mergeCell ref="A2:H2"/>
    <mergeCell ref="A3:H3"/>
    <mergeCell ref="B4:H4"/>
    <mergeCell ref="B5:H5"/>
    <mergeCell ref="B6:H6"/>
    <mergeCell ref="B7:H7"/>
    <mergeCell ref="D8:E8"/>
    <mergeCell ref="G8:H8"/>
    <mergeCell ref="B9:C9"/>
    <mergeCell ref="D9:E9"/>
    <mergeCell ref="F9:H9"/>
    <mergeCell ref="B10:H10"/>
    <mergeCell ref="B11:H11"/>
    <mergeCell ref="A16:B16"/>
    <mergeCell ref="C16:D16"/>
    <mergeCell ref="E16:F16"/>
    <mergeCell ref="G16:H16"/>
    <mergeCell ref="A17:B17"/>
    <mergeCell ref="C17:D17"/>
    <mergeCell ref="E17:F17"/>
    <mergeCell ref="G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 ref="B29:E29"/>
    <mergeCell ref="F29:H29"/>
    <mergeCell ref="B30:E30"/>
    <mergeCell ref="F30:H30"/>
    <mergeCell ref="B31:E31"/>
    <mergeCell ref="F31:H31"/>
    <mergeCell ref="B32:E32"/>
    <mergeCell ref="F32:H32"/>
    <mergeCell ref="B33:H33"/>
    <mergeCell ref="B34:H34"/>
    <mergeCell ref="B35:H35"/>
    <mergeCell ref="A36:H36"/>
    <mergeCell ref="B37:D37"/>
    <mergeCell ref="E37:H37"/>
    <mergeCell ref="B38:D38"/>
    <mergeCell ref="E38:H38"/>
    <mergeCell ref="B39:D39"/>
    <mergeCell ref="E39:H39"/>
    <mergeCell ref="B40:D40"/>
    <mergeCell ref="E40:H40"/>
    <mergeCell ref="B41:D41"/>
    <mergeCell ref="E41:H41"/>
    <mergeCell ref="B42:D42"/>
    <mergeCell ref="E42:H42"/>
    <mergeCell ref="B43:D43"/>
    <mergeCell ref="E43:H43"/>
    <mergeCell ref="B44:D44"/>
    <mergeCell ref="E44:H44"/>
    <mergeCell ref="B45:D45"/>
    <mergeCell ref="E45:H45"/>
    <mergeCell ref="B46:D46"/>
    <mergeCell ref="E46:H46"/>
    <mergeCell ref="B47:D47"/>
    <mergeCell ref="E47:H47"/>
    <mergeCell ref="B48:D48"/>
    <mergeCell ref="E48:H48"/>
    <mergeCell ref="B49:D49"/>
    <mergeCell ref="E49:H49"/>
    <mergeCell ref="B50:D50"/>
    <mergeCell ref="E50:H50"/>
    <mergeCell ref="B51:D51"/>
    <mergeCell ref="E51:H51"/>
    <mergeCell ref="B52:D52"/>
    <mergeCell ref="E52:H52"/>
    <mergeCell ref="B53:D53"/>
    <mergeCell ref="E53:H53"/>
    <mergeCell ref="B54:D54"/>
    <mergeCell ref="E54:H54"/>
    <mergeCell ref="B55:D55"/>
    <mergeCell ref="E55:H55"/>
    <mergeCell ref="B56:D56"/>
    <mergeCell ref="E56:H56"/>
    <mergeCell ref="B57:D57"/>
    <mergeCell ref="E57:H57"/>
    <mergeCell ref="B58:D58"/>
    <mergeCell ref="E58:H58"/>
    <mergeCell ref="B59:D59"/>
    <mergeCell ref="E59:H59"/>
    <mergeCell ref="B60:H60"/>
    <mergeCell ref="A61:H61"/>
    <mergeCell ref="A62:H62"/>
    <mergeCell ref="A5:A6"/>
    <mergeCell ref="A12:A13"/>
    <mergeCell ref="A14:A15"/>
    <mergeCell ref="A19:A32"/>
    <mergeCell ref="A38:A43"/>
    <mergeCell ref="A44:A53"/>
    <mergeCell ref="A54:A56"/>
    <mergeCell ref="A57:A59"/>
    <mergeCell ref="B14:H15"/>
    <mergeCell ref="B12:H1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6"/>
  <sheetViews>
    <sheetView zoomScale="85" zoomScaleNormal="85" workbookViewId="0" topLeftCell="A1">
      <selection activeCell="A1" sqref="A1"/>
    </sheetView>
  </sheetViews>
  <sheetFormatPr defaultColWidth="9.00390625" defaultRowHeight="14.25"/>
  <cols>
    <col min="1" max="1" width="121.375" style="0" customWidth="1"/>
    <col min="13" max="13" width="13.25390625" style="0" customWidth="1"/>
  </cols>
  <sheetData>
    <row r="1" spans="1:13" ht="31.5">
      <c r="A1" s="125" t="s">
        <v>3</v>
      </c>
      <c r="B1" s="60"/>
      <c r="C1" s="60"/>
      <c r="D1" s="60"/>
      <c r="E1" s="60"/>
      <c r="F1" s="60"/>
      <c r="G1" s="60"/>
      <c r="H1" s="60"/>
      <c r="I1" s="60"/>
      <c r="J1" s="60"/>
      <c r="K1" s="60"/>
      <c r="L1" s="60"/>
      <c r="M1" s="60"/>
    </row>
    <row r="3" spans="1:13" s="127" customFormat="1" ht="45">
      <c r="A3" s="128" t="s">
        <v>4</v>
      </c>
      <c r="B3" s="129"/>
      <c r="C3" s="129"/>
      <c r="D3" s="129"/>
      <c r="E3" s="129"/>
      <c r="F3" s="129"/>
      <c r="G3" s="129"/>
      <c r="H3" s="129"/>
      <c r="I3" s="129"/>
      <c r="J3" s="129"/>
      <c r="K3" s="129"/>
      <c r="L3" s="129"/>
      <c r="M3" s="129"/>
    </row>
    <row r="4" spans="1:13" s="127" customFormat="1" ht="67.5">
      <c r="A4" s="128" t="s">
        <v>5</v>
      </c>
      <c r="B4" s="129"/>
      <c r="C4" s="129"/>
      <c r="D4" s="129"/>
      <c r="E4" s="129"/>
      <c r="F4" s="129"/>
      <c r="G4" s="129"/>
      <c r="H4" s="129"/>
      <c r="I4" s="129"/>
      <c r="J4" s="129"/>
      <c r="K4" s="129"/>
      <c r="L4" s="129"/>
      <c r="M4" s="129"/>
    </row>
    <row r="5" spans="1:13" s="127" customFormat="1" ht="45">
      <c r="A5" s="128" t="s">
        <v>6</v>
      </c>
      <c r="B5" s="129"/>
      <c r="C5" s="129"/>
      <c r="D5" s="129"/>
      <c r="E5" s="129"/>
      <c r="F5" s="129"/>
      <c r="G5" s="129"/>
      <c r="H5" s="129"/>
      <c r="I5" s="129"/>
      <c r="J5" s="129"/>
      <c r="K5" s="129"/>
      <c r="L5" s="129"/>
      <c r="M5" s="129"/>
    </row>
    <row r="6" spans="1:13" s="127" customFormat="1" ht="135">
      <c r="A6" s="128" t="s">
        <v>7</v>
      </c>
      <c r="B6" s="129"/>
      <c r="C6" s="129"/>
      <c r="D6" s="129"/>
      <c r="E6" s="129"/>
      <c r="F6" s="129"/>
      <c r="G6" s="129"/>
      <c r="H6" s="129"/>
      <c r="I6" s="129"/>
      <c r="J6" s="129"/>
      <c r="K6" s="129"/>
      <c r="L6" s="129"/>
      <c r="M6" s="129"/>
    </row>
  </sheetData>
  <sheetProtection/>
  <printOptions horizontalCentered="1"/>
  <pageMargins left="0.75" right="0.75" top="0.55" bottom="0.36" header="0.3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0"/>
  <sheetViews>
    <sheetView zoomScale="85" zoomScaleNormal="85" workbookViewId="0" topLeftCell="A1">
      <selection activeCell="C8" sqref="C8"/>
    </sheetView>
  </sheetViews>
  <sheetFormatPr defaultColWidth="9.00390625" defaultRowHeight="14.25"/>
  <cols>
    <col min="1" max="1" width="121.375" style="0" customWidth="1"/>
    <col min="13" max="13" width="13.25390625" style="0" customWidth="1"/>
  </cols>
  <sheetData>
    <row r="1" spans="1:13" ht="31.5">
      <c r="A1" s="125" t="s">
        <v>8</v>
      </c>
      <c r="B1" s="60"/>
      <c r="C1" s="60"/>
      <c r="D1" s="60"/>
      <c r="E1" s="60"/>
      <c r="F1" s="60"/>
      <c r="G1" s="60"/>
      <c r="H1" s="60"/>
      <c r="I1" s="60"/>
      <c r="J1" s="60"/>
      <c r="K1" s="60"/>
      <c r="L1" s="60"/>
      <c r="M1" s="60"/>
    </row>
    <row r="2" ht="24" customHeight="1"/>
    <row r="3" spans="1:13" ht="40.5">
      <c r="A3" s="126" t="s">
        <v>9</v>
      </c>
      <c r="B3" s="59"/>
      <c r="C3" s="59"/>
      <c r="D3" s="59"/>
      <c r="E3" s="59"/>
      <c r="F3" s="59"/>
      <c r="G3" s="59"/>
      <c r="H3" s="59"/>
      <c r="I3" s="59"/>
      <c r="J3" s="59"/>
      <c r="K3" s="59"/>
      <c r="L3" s="59"/>
      <c r="M3" s="59"/>
    </row>
    <row r="4" spans="1:13" ht="20.25">
      <c r="A4" s="126" t="s">
        <v>10</v>
      </c>
      <c r="B4" s="59"/>
      <c r="C4" s="59"/>
      <c r="D4" s="59"/>
      <c r="E4" s="59"/>
      <c r="F4" s="59"/>
      <c r="G4" s="59"/>
      <c r="H4" s="59"/>
      <c r="I4" s="59"/>
      <c r="J4" s="59"/>
      <c r="K4" s="59"/>
      <c r="L4" s="59"/>
      <c r="M4" s="59"/>
    </row>
    <row r="5" spans="1:13" ht="20.25">
      <c r="A5" s="126" t="s">
        <v>11</v>
      </c>
      <c r="B5" s="59"/>
      <c r="C5" s="59"/>
      <c r="D5" s="59"/>
      <c r="E5" s="59"/>
      <c r="F5" s="59"/>
      <c r="G5" s="59"/>
      <c r="H5" s="59"/>
      <c r="I5" s="59"/>
      <c r="J5" s="59"/>
      <c r="K5" s="59"/>
      <c r="L5" s="59"/>
      <c r="M5" s="59"/>
    </row>
    <row r="6" spans="1:13" ht="20.25">
      <c r="A6" s="126" t="s">
        <v>12</v>
      </c>
      <c r="B6" s="59"/>
      <c r="C6" s="59"/>
      <c r="D6" s="59"/>
      <c r="E6" s="59"/>
      <c r="F6" s="59"/>
      <c r="G6" s="59"/>
      <c r="H6" s="59"/>
      <c r="I6" s="59"/>
      <c r="J6" s="59"/>
      <c r="K6" s="59"/>
      <c r="L6" s="59"/>
      <c r="M6" s="59"/>
    </row>
    <row r="7" ht="20.25">
      <c r="A7" s="126" t="s">
        <v>13</v>
      </c>
    </row>
    <row r="8" spans="1:13" ht="20.25">
      <c r="A8" s="126" t="s">
        <v>14</v>
      </c>
      <c r="B8" s="59"/>
      <c r="C8" s="59"/>
      <c r="D8" s="59"/>
      <c r="E8" s="59"/>
      <c r="F8" s="59"/>
      <c r="G8" s="59"/>
      <c r="H8" s="59"/>
      <c r="I8" s="59"/>
      <c r="J8" s="59"/>
      <c r="K8" s="59"/>
      <c r="L8" s="59"/>
      <c r="M8" s="59"/>
    </row>
    <row r="9" spans="1:13" ht="20.25">
      <c r="A9" s="126" t="s">
        <v>15</v>
      </c>
      <c r="B9" s="59"/>
      <c r="C9" s="59"/>
      <c r="D9" s="59"/>
      <c r="E9" s="59"/>
      <c r="F9" s="59"/>
      <c r="G9" s="59"/>
      <c r="H9" s="59"/>
      <c r="I9" s="59"/>
      <c r="J9" s="59"/>
      <c r="K9" s="59"/>
      <c r="L9" s="59"/>
      <c r="M9" s="59"/>
    </row>
    <row r="10" spans="1:13" ht="101.25">
      <c r="A10" s="126" t="s">
        <v>16</v>
      </c>
      <c r="B10" s="59"/>
      <c r="C10" s="59"/>
      <c r="D10" s="59"/>
      <c r="E10" s="59"/>
      <c r="F10" s="59"/>
      <c r="G10" s="59"/>
      <c r="H10" s="59"/>
      <c r="I10" s="59"/>
      <c r="J10" s="59"/>
      <c r="K10" s="59"/>
      <c r="L10" s="59"/>
      <c r="M10" s="59"/>
    </row>
  </sheetData>
  <sheetProtection/>
  <printOptions horizontalCentered="1"/>
  <pageMargins left="0.75" right="0.75" top="0.38" bottom="0.24" header="0.28" footer="0.1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workbookViewId="0" topLeftCell="A7">
      <selection activeCell="A1" sqref="A1"/>
    </sheetView>
  </sheetViews>
  <sheetFormatPr defaultColWidth="9.00390625" defaultRowHeight="14.25"/>
  <cols>
    <col min="1" max="1" width="121.375" style="0" customWidth="1"/>
    <col min="13" max="13" width="13.25390625" style="0" customWidth="1"/>
  </cols>
  <sheetData>
    <row r="1" spans="1:13" ht="24" customHeight="1">
      <c r="A1" s="60" t="s">
        <v>17</v>
      </c>
      <c r="B1" s="60"/>
      <c r="C1" s="60"/>
      <c r="D1" s="60"/>
      <c r="E1" s="60"/>
      <c r="F1" s="60"/>
      <c r="G1" s="60"/>
      <c r="H1" s="60"/>
      <c r="I1" s="60"/>
      <c r="J1" s="60"/>
      <c r="K1" s="60"/>
      <c r="L1" s="60"/>
      <c r="M1" s="60"/>
    </row>
    <row r="2" ht="24" customHeight="1"/>
    <row r="3" spans="1:13" ht="111.75" customHeight="1">
      <c r="A3" s="122" t="s">
        <v>18</v>
      </c>
      <c r="B3" s="59"/>
      <c r="C3" s="59"/>
      <c r="D3" s="59"/>
      <c r="E3" s="59"/>
      <c r="F3" s="59"/>
      <c r="G3" s="59"/>
      <c r="H3" s="59"/>
      <c r="I3" s="59"/>
      <c r="J3" s="59"/>
      <c r="K3" s="59"/>
      <c r="L3" s="59"/>
      <c r="M3" s="59"/>
    </row>
    <row r="4" spans="1:13" ht="96" customHeight="1">
      <c r="A4" s="122" t="s">
        <v>19</v>
      </c>
      <c r="B4" s="59"/>
      <c r="C4" s="59"/>
      <c r="D4" s="59"/>
      <c r="E4" s="59"/>
      <c r="F4" s="59"/>
      <c r="G4" s="59"/>
      <c r="H4" s="59"/>
      <c r="I4" s="59"/>
      <c r="J4" s="59"/>
      <c r="K4" s="59"/>
      <c r="L4" s="59"/>
      <c r="M4" s="59"/>
    </row>
    <row r="5" spans="1:13" ht="57" customHeight="1">
      <c r="A5" s="122" t="s">
        <v>20</v>
      </c>
      <c r="B5" s="59"/>
      <c r="C5" s="59"/>
      <c r="D5" s="59"/>
      <c r="E5" s="59"/>
      <c r="F5" s="59"/>
      <c r="G5" s="59"/>
      <c r="H5" s="59"/>
      <c r="I5" s="59"/>
      <c r="J5" s="59"/>
      <c r="K5" s="59"/>
      <c r="L5" s="59"/>
      <c r="M5" s="59"/>
    </row>
    <row r="6" spans="1:13" ht="57" customHeight="1">
      <c r="A6" s="122" t="s">
        <v>21</v>
      </c>
      <c r="B6" s="59"/>
      <c r="C6" s="59"/>
      <c r="D6" s="59"/>
      <c r="E6" s="59"/>
      <c r="F6" s="59"/>
      <c r="G6" s="59"/>
      <c r="H6" s="59"/>
      <c r="I6" s="59"/>
      <c r="J6" s="59"/>
      <c r="K6" s="59"/>
      <c r="L6" s="59"/>
      <c r="M6" s="59"/>
    </row>
    <row r="7" spans="1:13" ht="60.75" customHeight="1">
      <c r="A7" s="122" t="s">
        <v>22</v>
      </c>
      <c r="B7" s="59"/>
      <c r="C7" s="59"/>
      <c r="D7" s="59"/>
      <c r="E7" s="59"/>
      <c r="F7" s="59"/>
      <c r="G7" s="59"/>
      <c r="H7" s="59"/>
      <c r="I7" s="59"/>
      <c r="J7" s="59"/>
      <c r="K7" s="59"/>
      <c r="L7" s="59"/>
      <c r="M7" s="59"/>
    </row>
    <row r="8" ht="60.75" customHeight="1">
      <c r="A8" s="122" t="s">
        <v>23</v>
      </c>
    </row>
    <row r="9" spans="1:13" ht="24" customHeight="1">
      <c r="A9" s="123"/>
      <c r="B9" s="59"/>
      <c r="C9" s="59"/>
      <c r="D9" s="59"/>
      <c r="E9" s="59"/>
      <c r="F9" s="59"/>
      <c r="G9" s="59"/>
      <c r="H9" s="59"/>
      <c r="I9" s="59"/>
      <c r="J9" s="59"/>
      <c r="K9" s="59"/>
      <c r="L9" s="59"/>
      <c r="M9" s="59"/>
    </row>
    <row r="10" spans="1:13" ht="24" customHeight="1">
      <c r="A10" s="123"/>
      <c r="B10" s="59"/>
      <c r="C10" s="59"/>
      <c r="D10" s="59"/>
      <c r="E10" s="59"/>
      <c r="F10" s="59"/>
      <c r="G10" s="59"/>
      <c r="H10" s="59"/>
      <c r="I10" s="59"/>
      <c r="J10" s="59"/>
      <c r="K10" s="59"/>
      <c r="L10" s="59"/>
      <c r="M10" s="59"/>
    </row>
    <row r="11" spans="1:13" ht="24" customHeight="1">
      <c r="A11" s="123"/>
      <c r="B11" s="59"/>
      <c r="C11" s="59"/>
      <c r="D11" s="59"/>
      <c r="E11" s="59"/>
      <c r="F11" s="59"/>
      <c r="G11" s="59"/>
      <c r="H11" s="59"/>
      <c r="I11" s="59"/>
      <c r="J11" s="59"/>
      <c r="K11" s="59"/>
      <c r="L11" s="59"/>
      <c r="M11" s="59"/>
    </row>
    <row r="12" spans="1:13" ht="24" customHeight="1">
      <c r="A12" s="123"/>
      <c r="B12" s="59"/>
      <c r="C12" s="59"/>
      <c r="D12" s="59"/>
      <c r="E12" s="59"/>
      <c r="F12" s="59"/>
      <c r="G12" s="59"/>
      <c r="H12" s="59"/>
      <c r="I12" s="59"/>
      <c r="J12" s="59"/>
      <c r="K12" s="59"/>
      <c r="L12" s="59"/>
      <c r="M12" s="59"/>
    </row>
    <row r="13" spans="1:13" ht="24" customHeight="1">
      <c r="A13" s="123"/>
      <c r="B13" s="59"/>
      <c r="C13" s="59"/>
      <c r="D13" s="59"/>
      <c r="E13" s="59"/>
      <c r="F13" s="59"/>
      <c r="G13" s="59"/>
      <c r="H13" s="59"/>
      <c r="I13" s="59"/>
      <c r="J13" s="59"/>
      <c r="K13" s="59"/>
      <c r="L13" s="59"/>
      <c r="M13" s="59"/>
    </row>
    <row r="14" spans="1:13" ht="24" customHeight="1">
      <c r="A14" s="123"/>
      <c r="B14" s="59"/>
      <c r="C14" s="59"/>
      <c r="D14" s="59"/>
      <c r="E14" s="59"/>
      <c r="F14" s="59"/>
      <c r="G14" s="59"/>
      <c r="H14" s="59"/>
      <c r="I14" s="59"/>
      <c r="J14" s="59"/>
      <c r="K14" s="59"/>
      <c r="L14" s="59"/>
      <c r="M14" s="59"/>
    </row>
    <row r="15" spans="1:13" ht="24" customHeight="1">
      <c r="A15" s="123"/>
      <c r="B15" s="59"/>
      <c r="C15" s="59"/>
      <c r="D15" s="59"/>
      <c r="E15" s="59"/>
      <c r="F15" s="59"/>
      <c r="G15" s="59"/>
      <c r="H15" s="59"/>
      <c r="I15" s="59"/>
      <c r="J15" s="59"/>
      <c r="K15" s="59"/>
      <c r="L15" s="59"/>
      <c r="M15" s="59"/>
    </row>
    <row r="16" spans="1:13" ht="24" customHeight="1">
      <c r="A16" s="124"/>
      <c r="B16" s="59"/>
      <c r="C16" s="59"/>
      <c r="D16" s="59"/>
      <c r="E16" s="59"/>
      <c r="F16" s="59"/>
      <c r="G16" s="59"/>
      <c r="H16" s="59"/>
      <c r="I16" s="59"/>
      <c r="J16" s="59"/>
      <c r="K16" s="59"/>
      <c r="L16" s="59"/>
      <c r="M16" s="59"/>
    </row>
  </sheetData>
  <sheetProtection/>
  <printOptions horizontalCentered="1"/>
  <pageMargins left="0.75" right="0.75" top="0.5" bottom="0.24" header="0.3"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21"/>
  <sheetViews>
    <sheetView zoomScale="85" zoomScaleNormal="85" workbookViewId="0" topLeftCell="A7">
      <selection activeCell="D21" sqref="D21"/>
    </sheetView>
  </sheetViews>
  <sheetFormatPr defaultColWidth="8.00390625" defaultRowHeight="14.25"/>
  <cols>
    <col min="1" max="1" width="35.375" style="117" customWidth="1"/>
    <col min="2" max="2" width="23.75390625" style="117" customWidth="1"/>
    <col min="3" max="3" width="40.00390625" style="117" customWidth="1"/>
    <col min="4" max="4" width="23.75390625" style="117" customWidth="1"/>
    <col min="5" max="253" width="8.00390625" style="117" customWidth="1"/>
    <col min="254" max="16384" width="8.00390625" style="117" customWidth="1"/>
  </cols>
  <sheetData>
    <row r="1" ht="18" customHeight="1">
      <c r="D1" s="88"/>
    </row>
    <row r="2" spans="1:253" ht="22.5" customHeight="1">
      <c r="A2" s="60" t="s">
        <v>24</v>
      </c>
      <c r="B2" s="106"/>
      <c r="C2" s="106"/>
      <c r="D2" s="106"/>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3"/>
      <c r="B3" s="83"/>
      <c r="C3" s="8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86" t="s">
        <v>25</v>
      </c>
      <c r="B4" s="68"/>
      <c r="C4" s="68"/>
      <c r="D4" s="89" t="s">
        <v>26</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3"/>
      <c r="C5" s="83"/>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116" customFormat="1" ht="24" customHeight="1">
      <c r="A6" s="90" t="s">
        <v>27</v>
      </c>
      <c r="B6" s="76"/>
      <c r="C6" s="90" t="s">
        <v>28</v>
      </c>
      <c r="D6" s="76"/>
    </row>
    <row r="7" spans="1:4" s="116" customFormat="1" ht="24" customHeight="1">
      <c r="A7" s="118" t="s">
        <v>29</v>
      </c>
      <c r="B7" s="118" t="s">
        <v>30</v>
      </c>
      <c r="C7" s="118" t="s">
        <v>29</v>
      </c>
      <c r="D7" s="76" t="s">
        <v>30</v>
      </c>
    </row>
    <row r="8" spans="1:4" s="116" customFormat="1" ht="24" customHeight="1">
      <c r="A8" s="119" t="s">
        <v>31</v>
      </c>
      <c r="B8" s="113">
        <v>4153206</v>
      </c>
      <c r="C8" s="115" t="s">
        <v>32</v>
      </c>
      <c r="D8" s="113">
        <v>3907429</v>
      </c>
    </row>
    <row r="9" spans="1:4" s="116" customFormat="1" ht="24" customHeight="1">
      <c r="A9" s="119" t="s">
        <v>33</v>
      </c>
      <c r="B9" s="113">
        <v>4153206</v>
      </c>
      <c r="C9" s="115" t="s">
        <v>34</v>
      </c>
      <c r="D9" s="113">
        <v>109234</v>
      </c>
    </row>
    <row r="10" spans="1:4" s="116" customFormat="1" ht="24" customHeight="1">
      <c r="A10" s="119" t="s">
        <v>35</v>
      </c>
      <c r="B10" s="113"/>
      <c r="C10" s="115" t="s">
        <v>36</v>
      </c>
      <c r="D10" s="113">
        <v>43694</v>
      </c>
    </row>
    <row r="11" spans="1:4" s="116" customFormat="1" ht="24" customHeight="1">
      <c r="A11" s="119" t="s">
        <v>37</v>
      </c>
      <c r="B11" s="113"/>
      <c r="C11" s="115" t="s">
        <v>38</v>
      </c>
      <c r="D11" s="113">
        <v>54617</v>
      </c>
    </row>
    <row r="12" spans="1:4" s="116" customFormat="1" ht="24" customHeight="1">
      <c r="A12" s="119" t="s">
        <v>39</v>
      </c>
      <c r="B12" s="113"/>
      <c r="C12" s="115" t="s">
        <v>40</v>
      </c>
      <c r="D12" s="113">
        <v>38232</v>
      </c>
    </row>
    <row r="13" spans="1:4" s="116" customFormat="1" ht="24" customHeight="1">
      <c r="A13" s="119" t="s">
        <v>41</v>
      </c>
      <c r="B13" s="113"/>
      <c r="C13" s="115"/>
      <c r="D13" s="113"/>
    </row>
    <row r="14" spans="1:4" s="116" customFormat="1" ht="24" customHeight="1">
      <c r="A14" s="119"/>
      <c r="B14" s="113"/>
      <c r="C14" s="115"/>
      <c r="D14" s="113"/>
    </row>
    <row r="15" spans="1:4" s="116" customFormat="1" ht="24" customHeight="1">
      <c r="A15" s="119"/>
      <c r="B15" s="113"/>
      <c r="C15" s="115"/>
      <c r="D15" s="113"/>
    </row>
    <row r="16" spans="1:4" s="116" customFormat="1" ht="24" customHeight="1">
      <c r="A16" s="119"/>
      <c r="B16" s="113"/>
      <c r="C16" s="115"/>
      <c r="D16" s="113"/>
    </row>
    <row r="17" spans="1:4" s="116" customFormat="1" ht="24" customHeight="1">
      <c r="A17" s="119"/>
      <c r="B17" s="113"/>
      <c r="C17" s="115"/>
      <c r="D17" s="113"/>
    </row>
    <row r="18" spans="1:4" s="116" customFormat="1" ht="24" customHeight="1">
      <c r="A18" s="119"/>
      <c r="B18" s="113"/>
      <c r="C18" s="115"/>
      <c r="D18" s="113"/>
    </row>
    <row r="19" spans="1:4" s="116" customFormat="1" ht="24" customHeight="1">
      <c r="A19" s="119"/>
      <c r="B19" s="113"/>
      <c r="C19" s="115"/>
      <c r="D19" s="113"/>
    </row>
    <row r="20" spans="1:4" s="116" customFormat="1" ht="24" customHeight="1">
      <c r="A20" s="119"/>
      <c r="B20" s="113"/>
      <c r="C20" s="115"/>
      <c r="D20" s="113"/>
    </row>
    <row r="21" spans="1:4" s="116" customFormat="1" ht="24" customHeight="1">
      <c r="A21" s="90" t="s">
        <v>42</v>
      </c>
      <c r="B21" s="113">
        <f>SUM(B9:B20)</f>
        <v>4153206</v>
      </c>
      <c r="C21" s="90" t="s">
        <v>43</v>
      </c>
      <c r="D21" s="113">
        <f>SUM(D8:D20)</f>
        <v>4153206</v>
      </c>
    </row>
    <row r="23" ht="15" customHeight="1"/>
  </sheetData>
  <sheetProtection/>
  <mergeCells count="4">
    <mergeCell ref="A2:D2"/>
    <mergeCell ref="A4:C4"/>
    <mergeCell ref="A6:B6"/>
    <mergeCell ref="C6:D6"/>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0"/>
  <sheetViews>
    <sheetView zoomScale="85" zoomScaleNormal="85" workbookViewId="0" topLeftCell="A1">
      <pane xSplit="4" ySplit="8" topLeftCell="E15" activePane="bottomRight" state="frozen"/>
      <selection pane="bottomRight" activeCell="F9" sqref="F9:F23"/>
    </sheetView>
  </sheetViews>
  <sheetFormatPr defaultColWidth="8.00390625" defaultRowHeight="14.25"/>
  <cols>
    <col min="1" max="3" width="5.75390625" style="86" customWidth="1"/>
    <col min="4" max="4" width="34.00390625" style="86" customWidth="1"/>
    <col min="5" max="5" width="17.375" style="87" customWidth="1"/>
    <col min="6" max="6" width="17.75390625" style="87" customWidth="1"/>
    <col min="7" max="7" width="12.00390625" style="87" customWidth="1"/>
    <col min="8" max="8" width="12.625" style="87" customWidth="1"/>
    <col min="9" max="9" width="12.375" style="87" customWidth="1"/>
    <col min="10" max="16384" width="8.00390625" style="86" customWidth="1"/>
  </cols>
  <sheetData>
    <row r="1" ht="18" customHeight="1">
      <c r="I1" s="88"/>
    </row>
    <row r="2" spans="1:9" s="83" customFormat="1" ht="19.5" customHeight="1">
      <c r="A2" s="60" t="s">
        <v>44</v>
      </c>
      <c r="B2" s="60"/>
      <c r="C2" s="60"/>
      <c r="D2" s="60"/>
      <c r="E2" s="60"/>
      <c r="F2" s="60"/>
      <c r="G2" s="60"/>
      <c r="H2" s="60"/>
      <c r="I2" s="60"/>
    </row>
    <row r="3" spans="1:8" s="83" customFormat="1" ht="7.5" customHeight="1">
      <c r="A3" s="86"/>
      <c r="B3" s="86"/>
      <c r="C3" s="86"/>
      <c r="D3" s="86"/>
      <c r="E3" s="87"/>
      <c r="F3" s="87"/>
      <c r="G3" s="87"/>
      <c r="H3" s="87"/>
    </row>
    <row r="4" spans="1:9" s="83" customFormat="1" ht="18" customHeight="1">
      <c r="A4" s="86" t="s">
        <v>25</v>
      </c>
      <c r="B4" s="68"/>
      <c r="C4" s="68"/>
      <c r="D4" s="68"/>
      <c r="E4" s="68"/>
      <c r="F4" s="87"/>
      <c r="G4" s="87"/>
      <c r="H4" s="87"/>
      <c r="I4" s="89" t="s">
        <v>26</v>
      </c>
    </row>
    <row r="5" spans="1:8" s="83" customFormat="1" ht="7.5" customHeight="1">
      <c r="A5" s="84"/>
      <c r="B5" s="84"/>
      <c r="C5" s="84"/>
      <c r="D5" s="84"/>
      <c r="E5" s="87"/>
      <c r="F5" s="87"/>
      <c r="G5" s="87"/>
      <c r="H5" s="87"/>
    </row>
    <row r="6" spans="1:9" ht="24" customHeight="1">
      <c r="A6" s="90" t="s">
        <v>29</v>
      </c>
      <c r="B6" s="90"/>
      <c r="C6" s="90"/>
      <c r="D6" s="90"/>
      <c r="E6" s="90" t="s">
        <v>45</v>
      </c>
      <c r="F6" s="107"/>
      <c r="G6" s="107"/>
      <c r="H6" s="107"/>
      <c r="I6" s="107"/>
    </row>
    <row r="7" spans="1:9" ht="24" customHeight="1">
      <c r="A7" s="91" t="s">
        <v>46</v>
      </c>
      <c r="B7" s="71"/>
      <c r="C7" s="108"/>
      <c r="D7" s="90" t="s">
        <v>47</v>
      </c>
      <c r="E7" s="90" t="s">
        <v>48</v>
      </c>
      <c r="F7" s="109" t="s">
        <v>49</v>
      </c>
      <c r="G7" s="109" t="s">
        <v>50</v>
      </c>
      <c r="H7" s="109" t="s">
        <v>51</v>
      </c>
      <c r="I7" s="90" t="s">
        <v>52</v>
      </c>
    </row>
    <row r="8" spans="1:9" s="106" customFormat="1" ht="24" customHeight="1">
      <c r="A8" s="90" t="s">
        <v>53</v>
      </c>
      <c r="B8" s="90" t="s">
        <v>54</v>
      </c>
      <c r="C8" s="90" t="s">
        <v>55</v>
      </c>
      <c r="D8" s="90"/>
      <c r="E8" s="90"/>
      <c r="F8" s="110"/>
      <c r="G8" s="110"/>
      <c r="H8" s="110"/>
      <c r="I8" s="90"/>
    </row>
    <row r="9" spans="1:9" s="84" customFormat="1" ht="24" customHeight="1">
      <c r="A9" s="95" t="s">
        <v>56</v>
      </c>
      <c r="B9" s="95" t="s">
        <v>57</v>
      </c>
      <c r="C9" s="95" t="s">
        <v>57</v>
      </c>
      <c r="D9" s="96" t="s">
        <v>58</v>
      </c>
      <c r="E9" s="102">
        <f>F9</f>
        <v>3907429</v>
      </c>
      <c r="F9" s="102">
        <v>3907429</v>
      </c>
      <c r="G9" s="102"/>
      <c r="H9" s="102"/>
      <c r="I9" s="102"/>
    </row>
    <row r="10" spans="1:9" s="84" customFormat="1" ht="24" customHeight="1">
      <c r="A10" s="95" t="s">
        <v>56</v>
      </c>
      <c r="B10" s="95" t="s">
        <v>59</v>
      </c>
      <c r="C10" s="95" t="s">
        <v>57</v>
      </c>
      <c r="D10" s="96" t="s">
        <v>60</v>
      </c>
      <c r="E10" s="102">
        <f aca="true" t="shared" si="0" ref="E10:E23">F10</f>
        <v>3067100</v>
      </c>
      <c r="F10" s="102">
        <v>3067100</v>
      </c>
      <c r="G10" s="102"/>
      <c r="H10" s="102"/>
      <c r="I10" s="102"/>
    </row>
    <row r="11" spans="1:9" s="84" customFormat="1" ht="24" customHeight="1">
      <c r="A11" s="95" t="s">
        <v>56</v>
      </c>
      <c r="B11" s="95" t="s">
        <v>59</v>
      </c>
      <c r="C11" s="95" t="s">
        <v>61</v>
      </c>
      <c r="D11" s="96" t="s">
        <v>62</v>
      </c>
      <c r="E11" s="102">
        <f t="shared" si="0"/>
        <v>3067100</v>
      </c>
      <c r="F11" s="102">
        <v>3067100</v>
      </c>
      <c r="G11" s="102"/>
      <c r="H11" s="102"/>
      <c r="I11" s="102"/>
    </row>
    <row r="12" spans="1:9" s="84" customFormat="1" ht="24" customHeight="1">
      <c r="A12" s="95" t="s">
        <v>56</v>
      </c>
      <c r="B12" s="95" t="s">
        <v>61</v>
      </c>
      <c r="C12" s="95" t="s">
        <v>57</v>
      </c>
      <c r="D12" s="96" t="s">
        <v>63</v>
      </c>
      <c r="E12" s="102">
        <f t="shared" si="0"/>
        <v>840329</v>
      </c>
      <c r="F12" s="102">
        <v>840329</v>
      </c>
      <c r="G12" s="102"/>
      <c r="H12" s="102"/>
      <c r="I12" s="102"/>
    </row>
    <row r="13" spans="1:9" s="84" customFormat="1" ht="24" customHeight="1">
      <c r="A13" s="95" t="s">
        <v>56</v>
      </c>
      <c r="B13" s="95" t="s">
        <v>61</v>
      </c>
      <c r="C13" s="95" t="s">
        <v>61</v>
      </c>
      <c r="D13" s="96" t="s">
        <v>63</v>
      </c>
      <c r="E13" s="102">
        <f t="shared" si="0"/>
        <v>840329</v>
      </c>
      <c r="F13" s="102">
        <v>840329</v>
      </c>
      <c r="G13" s="102"/>
      <c r="H13" s="102"/>
      <c r="I13" s="102"/>
    </row>
    <row r="14" spans="1:9" s="84" customFormat="1" ht="24" customHeight="1">
      <c r="A14" s="95" t="s">
        <v>64</v>
      </c>
      <c r="B14" s="95" t="s">
        <v>57</v>
      </c>
      <c r="C14" s="95" t="s">
        <v>57</v>
      </c>
      <c r="D14" s="96" t="s">
        <v>65</v>
      </c>
      <c r="E14" s="102">
        <f t="shared" si="0"/>
        <v>152928</v>
      </c>
      <c r="F14" s="102">
        <v>152928</v>
      </c>
      <c r="G14" s="102"/>
      <c r="H14" s="102"/>
      <c r="I14" s="102"/>
    </row>
    <row r="15" spans="1:9" s="84" customFormat="1" ht="24" customHeight="1">
      <c r="A15" s="95" t="s">
        <v>64</v>
      </c>
      <c r="B15" s="95" t="s">
        <v>66</v>
      </c>
      <c r="C15" s="95" t="s">
        <v>57</v>
      </c>
      <c r="D15" s="96" t="s">
        <v>67</v>
      </c>
      <c r="E15" s="102">
        <f t="shared" si="0"/>
        <v>152928</v>
      </c>
      <c r="F15" s="102">
        <v>152928</v>
      </c>
      <c r="G15" s="102"/>
      <c r="H15" s="102"/>
      <c r="I15" s="102"/>
    </row>
    <row r="16" spans="1:9" s="84" customFormat="1" ht="24" customHeight="1">
      <c r="A16" s="95" t="s">
        <v>64</v>
      </c>
      <c r="B16" s="95" t="s">
        <v>66</v>
      </c>
      <c r="C16" s="95" t="s">
        <v>66</v>
      </c>
      <c r="D16" s="96" t="s">
        <v>68</v>
      </c>
      <c r="E16" s="102">
        <f t="shared" si="0"/>
        <v>109234</v>
      </c>
      <c r="F16" s="102">
        <v>109234</v>
      </c>
      <c r="G16" s="102"/>
      <c r="H16" s="102"/>
      <c r="I16" s="102"/>
    </row>
    <row r="17" spans="1:9" s="84" customFormat="1" ht="24" customHeight="1">
      <c r="A17" s="95">
        <v>208</v>
      </c>
      <c r="B17" s="98" t="s">
        <v>69</v>
      </c>
      <c r="C17" s="95" t="s">
        <v>70</v>
      </c>
      <c r="D17" s="96" t="s">
        <v>71</v>
      </c>
      <c r="E17" s="102">
        <f t="shared" si="0"/>
        <v>43694</v>
      </c>
      <c r="F17" s="102">
        <v>43694</v>
      </c>
      <c r="G17" s="102"/>
      <c r="H17" s="102"/>
      <c r="I17" s="102"/>
    </row>
    <row r="18" spans="1:9" s="84" customFormat="1" ht="24" customHeight="1">
      <c r="A18" s="95" t="s">
        <v>72</v>
      </c>
      <c r="B18" s="95" t="s">
        <v>57</v>
      </c>
      <c r="C18" s="95"/>
      <c r="D18" s="96" t="s">
        <v>73</v>
      </c>
      <c r="E18" s="102">
        <f t="shared" si="0"/>
        <v>54617</v>
      </c>
      <c r="F18" s="102">
        <v>54617</v>
      </c>
      <c r="G18" s="102"/>
      <c r="H18" s="102"/>
      <c r="I18" s="102"/>
    </row>
    <row r="19" spans="1:9" s="84" customFormat="1" ht="24" customHeight="1">
      <c r="A19" s="95" t="s">
        <v>72</v>
      </c>
      <c r="B19" s="95" t="s">
        <v>74</v>
      </c>
      <c r="C19" s="95"/>
      <c r="D19" s="96" t="s">
        <v>75</v>
      </c>
      <c r="E19" s="102">
        <f t="shared" si="0"/>
        <v>54617</v>
      </c>
      <c r="F19" s="102">
        <v>54617</v>
      </c>
      <c r="G19" s="102"/>
      <c r="H19" s="102"/>
      <c r="I19" s="102"/>
    </row>
    <row r="20" spans="1:9" s="84" customFormat="1" ht="24" customHeight="1">
      <c r="A20" s="95" t="s">
        <v>72</v>
      </c>
      <c r="B20" s="95" t="s">
        <v>74</v>
      </c>
      <c r="C20" s="98" t="s">
        <v>76</v>
      </c>
      <c r="D20" s="96" t="s">
        <v>77</v>
      </c>
      <c r="E20" s="102">
        <f t="shared" si="0"/>
        <v>54617</v>
      </c>
      <c r="F20" s="102">
        <v>54617</v>
      </c>
      <c r="G20" s="102"/>
      <c r="H20" s="102"/>
      <c r="I20" s="102"/>
    </row>
    <row r="21" spans="1:9" s="84" customFormat="1" ht="24" customHeight="1">
      <c r="A21" s="95" t="s">
        <v>78</v>
      </c>
      <c r="B21" s="95" t="s">
        <v>57</v>
      </c>
      <c r="C21" s="95" t="s">
        <v>57</v>
      </c>
      <c r="D21" s="96" t="s">
        <v>79</v>
      </c>
      <c r="E21" s="102">
        <f t="shared" si="0"/>
        <v>38232</v>
      </c>
      <c r="F21" s="102">
        <v>38232</v>
      </c>
      <c r="G21" s="102"/>
      <c r="H21" s="102"/>
      <c r="I21" s="102"/>
    </row>
    <row r="22" spans="1:9" s="84" customFormat="1" ht="24" customHeight="1">
      <c r="A22" s="95" t="s">
        <v>78</v>
      </c>
      <c r="B22" s="95" t="s">
        <v>80</v>
      </c>
      <c r="C22" s="95" t="s">
        <v>57</v>
      </c>
      <c r="D22" s="96" t="s">
        <v>81</v>
      </c>
      <c r="E22" s="102">
        <f t="shared" si="0"/>
        <v>38232</v>
      </c>
      <c r="F22" s="102">
        <v>38232</v>
      </c>
      <c r="G22" s="102"/>
      <c r="H22" s="102"/>
      <c r="I22" s="102"/>
    </row>
    <row r="23" spans="1:9" s="84" customFormat="1" ht="24" customHeight="1">
      <c r="A23" s="95" t="s">
        <v>78</v>
      </c>
      <c r="B23" s="95" t="s">
        <v>80</v>
      </c>
      <c r="C23" s="95" t="s">
        <v>82</v>
      </c>
      <c r="D23" s="96" t="s">
        <v>83</v>
      </c>
      <c r="E23" s="102">
        <f t="shared" si="0"/>
        <v>38232</v>
      </c>
      <c r="F23" s="102">
        <v>38232</v>
      </c>
      <c r="G23" s="102"/>
      <c r="H23" s="102"/>
      <c r="I23" s="102"/>
    </row>
    <row r="24" spans="1:9" s="85" customFormat="1" ht="24" customHeight="1">
      <c r="A24" s="95" t="s">
        <v>84</v>
      </c>
      <c r="B24" s="98"/>
      <c r="C24" s="98"/>
      <c r="D24" s="96" t="s">
        <v>84</v>
      </c>
      <c r="E24" s="102"/>
      <c r="F24" s="102"/>
      <c r="G24" s="102"/>
      <c r="H24" s="102"/>
      <c r="I24" s="102"/>
    </row>
    <row r="25" spans="1:9" s="85" customFormat="1" ht="24" customHeight="1">
      <c r="A25" s="95"/>
      <c r="B25" s="98"/>
      <c r="C25" s="98"/>
      <c r="D25" s="96"/>
      <c r="E25" s="102"/>
      <c r="F25" s="102"/>
      <c r="G25" s="102"/>
      <c r="H25" s="102"/>
      <c r="I25" s="102"/>
    </row>
    <row r="26" spans="1:9" s="85" customFormat="1" ht="24" customHeight="1">
      <c r="A26" s="95"/>
      <c r="B26" s="98"/>
      <c r="C26" s="98"/>
      <c r="D26" s="96"/>
      <c r="E26" s="102"/>
      <c r="F26" s="102"/>
      <c r="G26" s="102"/>
      <c r="H26" s="102"/>
      <c r="I26" s="102"/>
    </row>
    <row r="27" spans="1:9" s="85" customFormat="1" ht="24" customHeight="1">
      <c r="A27" s="95" t="s">
        <v>48</v>
      </c>
      <c r="B27" s="95"/>
      <c r="C27" s="95"/>
      <c r="D27" s="95"/>
      <c r="E27" s="102">
        <f>F27</f>
        <v>4153206</v>
      </c>
      <c r="F27" s="102">
        <f>F9+F14+F18+F21</f>
        <v>4153206</v>
      </c>
      <c r="G27" s="102"/>
      <c r="H27" s="102"/>
      <c r="I27" s="102"/>
    </row>
    <row r="28" spans="1:9" s="83" customFormat="1" ht="22.5" customHeight="1">
      <c r="A28" s="103"/>
      <c r="B28" s="103"/>
      <c r="C28" s="103"/>
      <c r="D28" s="103"/>
      <c r="E28" s="104"/>
      <c r="F28" s="104"/>
      <c r="G28" s="104"/>
      <c r="H28" s="104"/>
      <c r="I28" s="104"/>
    </row>
    <row r="29" spans="1:9" s="83" customFormat="1" ht="22.5" customHeight="1">
      <c r="A29" s="103"/>
      <c r="B29" s="103"/>
      <c r="C29" s="103"/>
      <c r="D29" s="103"/>
      <c r="E29" s="104"/>
      <c r="F29" s="104"/>
      <c r="G29" s="104"/>
      <c r="H29" s="104"/>
      <c r="I29" s="104"/>
    </row>
    <row r="30" spans="1:9" s="83" customFormat="1" ht="22.5" customHeight="1">
      <c r="A30" s="103"/>
      <c r="B30" s="103"/>
      <c r="C30" s="103"/>
      <c r="D30" s="103"/>
      <c r="E30" s="105"/>
      <c r="F30" s="105"/>
      <c r="G30" s="105"/>
      <c r="H30" s="105"/>
      <c r="I30" s="105"/>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sheetProtection/>
  <mergeCells count="12">
    <mergeCell ref="A2:I2"/>
    <mergeCell ref="A4:E4"/>
    <mergeCell ref="A6:D6"/>
    <mergeCell ref="E6:I6"/>
    <mergeCell ref="A7:C7"/>
    <mergeCell ref="A27:D27"/>
    <mergeCell ref="D7:D8"/>
    <mergeCell ref="E7:E8"/>
    <mergeCell ref="F7:F8"/>
    <mergeCell ref="G7:G8"/>
    <mergeCell ref="H7:H8"/>
    <mergeCell ref="I7:I8"/>
  </mergeCells>
  <printOptions horizontalCentered="1"/>
  <pageMargins left="0.56" right="0.46" top="0.28" bottom="0.23" header="0.17" footer="0.16"/>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zoomScale="85" zoomScaleNormal="85" workbookViewId="0" topLeftCell="A11">
      <selection activeCell="G27" sqref="G27"/>
    </sheetView>
  </sheetViews>
  <sheetFormatPr defaultColWidth="8.00390625" defaultRowHeight="14.25"/>
  <cols>
    <col min="1" max="3" width="6.25390625" style="86" customWidth="1"/>
    <col min="4" max="4" width="42.50390625" style="86" customWidth="1"/>
    <col min="5" max="5" width="20.00390625" style="87" customWidth="1"/>
    <col min="6" max="6" width="18.75390625" style="87" customWidth="1"/>
    <col min="7" max="7" width="20.00390625" style="87" customWidth="1"/>
    <col min="8" max="254" width="8.00390625" style="86" customWidth="1"/>
    <col min="255" max="16384" width="8.00390625" style="86" customWidth="1"/>
  </cols>
  <sheetData>
    <row r="1" ht="18" customHeight="1">
      <c r="G1" s="88"/>
    </row>
    <row r="2" spans="1:7" s="83" customFormat="1" ht="22.5" customHeight="1">
      <c r="A2" s="60" t="s">
        <v>85</v>
      </c>
      <c r="B2" s="60"/>
      <c r="C2" s="60"/>
      <c r="D2" s="60"/>
      <c r="E2" s="60"/>
      <c r="F2" s="60"/>
      <c r="G2" s="60"/>
    </row>
    <row r="3" spans="1:6" s="83" customFormat="1" ht="7.5" customHeight="1">
      <c r="A3" s="86"/>
      <c r="B3" s="86"/>
      <c r="C3" s="86"/>
      <c r="D3" s="86"/>
      <c r="E3" s="87"/>
      <c r="F3" s="87"/>
    </row>
    <row r="4" spans="1:7" s="83" customFormat="1" ht="18" customHeight="1">
      <c r="A4" s="86" t="s">
        <v>25</v>
      </c>
      <c r="B4" s="68"/>
      <c r="C4" s="68"/>
      <c r="D4" s="68"/>
      <c r="E4" s="68"/>
      <c r="F4" s="87"/>
      <c r="G4" s="89" t="s">
        <v>26</v>
      </c>
    </row>
    <row r="5" spans="1:6" s="83" customFormat="1" ht="7.5" customHeight="1">
      <c r="A5" s="84"/>
      <c r="B5" s="84"/>
      <c r="C5" s="84"/>
      <c r="D5" s="84"/>
      <c r="E5" s="87"/>
      <c r="F5" s="87"/>
    </row>
    <row r="6" spans="1:7" ht="24" customHeight="1">
      <c r="A6" s="90" t="s">
        <v>29</v>
      </c>
      <c r="B6" s="90"/>
      <c r="C6" s="90"/>
      <c r="D6" s="90"/>
      <c r="E6" s="90" t="s">
        <v>86</v>
      </c>
      <c r="F6" s="107"/>
      <c r="G6" s="107"/>
    </row>
    <row r="7" spans="1:7" ht="24" customHeight="1">
      <c r="A7" s="91" t="s">
        <v>46</v>
      </c>
      <c r="B7" s="71"/>
      <c r="C7" s="108"/>
      <c r="D7" s="90" t="s">
        <v>47</v>
      </c>
      <c r="E7" s="90" t="s">
        <v>48</v>
      </c>
      <c r="F7" s="109" t="s">
        <v>87</v>
      </c>
      <c r="G7" s="90" t="s">
        <v>88</v>
      </c>
    </row>
    <row r="8" spans="1:7" s="106" customFormat="1" ht="24" customHeight="1">
      <c r="A8" s="90" t="s">
        <v>53</v>
      </c>
      <c r="B8" s="90" t="s">
        <v>54</v>
      </c>
      <c r="C8" s="90" t="s">
        <v>55</v>
      </c>
      <c r="D8" s="90"/>
      <c r="E8" s="90"/>
      <c r="F8" s="110"/>
      <c r="G8" s="90"/>
    </row>
    <row r="9" spans="1:7" ht="24" customHeight="1">
      <c r="A9" s="95" t="s">
        <v>56</v>
      </c>
      <c r="B9" s="95" t="s">
        <v>57</v>
      </c>
      <c r="C9" s="95" t="s">
        <v>57</v>
      </c>
      <c r="D9" s="96" t="s">
        <v>58</v>
      </c>
      <c r="E9" s="113">
        <f>F9+G9</f>
        <v>3907429</v>
      </c>
      <c r="F9" s="102">
        <v>840329</v>
      </c>
      <c r="G9" s="113">
        <v>3067100</v>
      </c>
    </row>
    <row r="10" spans="1:7" ht="24" customHeight="1">
      <c r="A10" s="95" t="s">
        <v>56</v>
      </c>
      <c r="B10" s="95" t="s">
        <v>59</v>
      </c>
      <c r="C10" s="95" t="s">
        <v>57</v>
      </c>
      <c r="D10" s="96" t="s">
        <v>60</v>
      </c>
      <c r="E10" s="113">
        <f aca="true" t="shared" si="0" ref="E10:E23">F10+G10</f>
        <v>3067100</v>
      </c>
      <c r="F10" s="102"/>
      <c r="G10" s="113">
        <v>3067100</v>
      </c>
    </row>
    <row r="11" spans="1:7" ht="24" customHeight="1">
      <c r="A11" s="95" t="s">
        <v>56</v>
      </c>
      <c r="B11" s="95" t="s">
        <v>59</v>
      </c>
      <c r="C11" s="95" t="s">
        <v>61</v>
      </c>
      <c r="D11" s="96" t="s">
        <v>62</v>
      </c>
      <c r="E11" s="113">
        <f t="shared" si="0"/>
        <v>3067100</v>
      </c>
      <c r="F11" s="102"/>
      <c r="G11" s="113">
        <v>3067100</v>
      </c>
    </row>
    <row r="12" spans="1:7" ht="24" customHeight="1">
      <c r="A12" s="95" t="s">
        <v>56</v>
      </c>
      <c r="B12" s="95" t="s">
        <v>61</v>
      </c>
      <c r="C12" s="95" t="s">
        <v>57</v>
      </c>
      <c r="D12" s="96" t="s">
        <v>63</v>
      </c>
      <c r="E12" s="113">
        <f t="shared" si="0"/>
        <v>840329</v>
      </c>
      <c r="F12" s="102">
        <v>840329</v>
      </c>
      <c r="G12" s="113"/>
    </row>
    <row r="13" spans="1:7" ht="24" customHeight="1">
      <c r="A13" s="95" t="s">
        <v>56</v>
      </c>
      <c r="B13" s="95" t="s">
        <v>61</v>
      </c>
      <c r="C13" s="95" t="s">
        <v>61</v>
      </c>
      <c r="D13" s="96" t="s">
        <v>63</v>
      </c>
      <c r="E13" s="113">
        <f t="shared" si="0"/>
        <v>840329</v>
      </c>
      <c r="F13" s="102">
        <v>840329</v>
      </c>
      <c r="G13" s="113"/>
    </row>
    <row r="14" spans="1:7" ht="24" customHeight="1">
      <c r="A14" s="95" t="s">
        <v>64</v>
      </c>
      <c r="B14" s="95" t="s">
        <v>57</v>
      </c>
      <c r="C14" s="95" t="s">
        <v>57</v>
      </c>
      <c r="D14" s="96" t="s">
        <v>65</v>
      </c>
      <c r="E14" s="113">
        <f t="shared" si="0"/>
        <v>152928</v>
      </c>
      <c r="F14" s="102">
        <v>152928</v>
      </c>
      <c r="G14" s="113"/>
    </row>
    <row r="15" spans="1:7" ht="24" customHeight="1">
      <c r="A15" s="95" t="s">
        <v>64</v>
      </c>
      <c r="B15" s="95" t="s">
        <v>66</v>
      </c>
      <c r="C15" s="95" t="s">
        <v>57</v>
      </c>
      <c r="D15" s="96" t="s">
        <v>67</v>
      </c>
      <c r="E15" s="113">
        <f t="shared" si="0"/>
        <v>152928</v>
      </c>
      <c r="F15" s="102">
        <v>152928</v>
      </c>
      <c r="G15" s="113"/>
    </row>
    <row r="16" spans="1:7" ht="24" customHeight="1">
      <c r="A16" s="95" t="s">
        <v>64</v>
      </c>
      <c r="B16" s="95" t="s">
        <v>66</v>
      </c>
      <c r="C16" s="95" t="s">
        <v>66</v>
      </c>
      <c r="D16" s="96" t="s">
        <v>68</v>
      </c>
      <c r="E16" s="113">
        <f t="shared" si="0"/>
        <v>109234</v>
      </c>
      <c r="F16" s="102">
        <v>109234</v>
      </c>
      <c r="G16" s="113"/>
    </row>
    <row r="17" spans="1:7" ht="24" customHeight="1">
      <c r="A17" s="95">
        <v>208</v>
      </c>
      <c r="B17" s="98" t="s">
        <v>69</v>
      </c>
      <c r="C17" s="95" t="s">
        <v>70</v>
      </c>
      <c r="D17" s="96" t="s">
        <v>71</v>
      </c>
      <c r="E17" s="113">
        <f t="shared" si="0"/>
        <v>43694</v>
      </c>
      <c r="F17" s="102">
        <v>43694</v>
      </c>
      <c r="G17" s="113"/>
    </row>
    <row r="18" spans="1:7" ht="24" customHeight="1">
      <c r="A18" s="95" t="s">
        <v>72</v>
      </c>
      <c r="B18" s="95" t="s">
        <v>57</v>
      </c>
      <c r="C18" s="95"/>
      <c r="D18" s="96" t="s">
        <v>73</v>
      </c>
      <c r="E18" s="113">
        <f t="shared" si="0"/>
        <v>54617</v>
      </c>
      <c r="F18" s="102">
        <v>54617</v>
      </c>
      <c r="G18" s="113"/>
    </row>
    <row r="19" spans="1:7" ht="24" customHeight="1">
      <c r="A19" s="95" t="s">
        <v>72</v>
      </c>
      <c r="B19" s="95" t="s">
        <v>74</v>
      </c>
      <c r="C19" s="95"/>
      <c r="D19" s="96" t="s">
        <v>75</v>
      </c>
      <c r="E19" s="113">
        <f t="shared" si="0"/>
        <v>54617</v>
      </c>
      <c r="F19" s="102">
        <v>54617</v>
      </c>
      <c r="G19" s="113"/>
    </row>
    <row r="20" spans="1:7" ht="24" customHeight="1">
      <c r="A20" s="95" t="s">
        <v>72</v>
      </c>
      <c r="B20" s="95" t="s">
        <v>74</v>
      </c>
      <c r="C20" s="98" t="s">
        <v>76</v>
      </c>
      <c r="D20" s="96" t="s">
        <v>77</v>
      </c>
      <c r="E20" s="113">
        <f t="shared" si="0"/>
        <v>54617</v>
      </c>
      <c r="F20" s="102">
        <v>54617</v>
      </c>
      <c r="G20" s="113"/>
    </row>
    <row r="21" spans="1:7" ht="24" customHeight="1">
      <c r="A21" s="95" t="s">
        <v>78</v>
      </c>
      <c r="B21" s="95" t="s">
        <v>57</v>
      </c>
      <c r="C21" s="95" t="s">
        <v>57</v>
      </c>
      <c r="D21" s="96" t="s">
        <v>79</v>
      </c>
      <c r="E21" s="113">
        <f t="shared" si="0"/>
        <v>38232</v>
      </c>
      <c r="F21" s="102">
        <v>38232</v>
      </c>
      <c r="G21" s="113"/>
    </row>
    <row r="22" spans="1:7" ht="24" customHeight="1">
      <c r="A22" s="95" t="s">
        <v>78</v>
      </c>
      <c r="B22" s="95" t="s">
        <v>80</v>
      </c>
      <c r="C22" s="95" t="s">
        <v>57</v>
      </c>
      <c r="D22" s="96" t="s">
        <v>81</v>
      </c>
      <c r="E22" s="113">
        <f t="shared" si="0"/>
        <v>38232</v>
      </c>
      <c r="F22" s="102">
        <v>38232</v>
      </c>
      <c r="G22" s="113"/>
    </row>
    <row r="23" spans="1:7" ht="24" customHeight="1">
      <c r="A23" s="95" t="s">
        <v>78</v>
      </c>
      <c r="B23" s="95" t="s">
        <v>80</v>
      </c>
      <c r="C23" s="95" t="s">
        <v>82</v>
      </c>
      <c r="D23" s="96" t="s">
        <v>83</v>
      </c>
      <c r="E23" s="113">
        <f t="shared" si="0"/>
        <v>38232</v>
      </c>
      <c r="F23" s="102">
        <v>38232</v>
      </c>
      <c r="G23" s="113"/>
    </row>
    <row r="24" spans="1:7" s="83" customFormat="1" ht="24" customHeight="1">
      <c r="A24" s="90" t="s">
        <v>84</v>
      </c>
      <c r="B24" s="111"/>
      <c r="C24" s="111"/>
      <c r="D24" s="115" t="s">
        <v>84</v>
      </c>
      <c r="E24" s="113"/>
      <c r="F24" s="113"/>
      <c r="G24" s="113"/>
    </row>
    <row r="25" spans="1:7" s="83" customFormat="1" ht="24" customHeight="1">
      <c r="A25" s="90"/>
      <c r="B25" s="90"/>
      <c r="C25" s="90"/>
      <c r="D25" s="115"/>
      <c r="E25" s="113"/>
      <c r="F25" s="113"/>
      <c r="G25" s="113"/>
    </row>
    <row r="26" spans="1:7" s="83" customFormat="1" ht="24" customHeight="1">
      <c r="A26" s="90" t="s">
        <v>57</v>
      </c>
      <c r="B26" s="90" t="s">
        <v>57</v>
      </c>
      <c r="C26" s="90" t="s">
        <v>57</v>
      </c>
      <c r="D26" s="115" t="s">
        <v>57</v>
      </c>
      <c r="E26" s="113"/>
      <c r="F26" s="113"/>
      <c r="G26" s="113"/>
    </row>
    <row r="27" spans="1:7" s="83" customFormat="1" ht="24" customHeight="1">
      <c r="A27" s="90" t="s">
        <v>48</v>
      </c>
      <c r="B27" s="90"/>
      <c r="C27" s="90"/>
      <c r="D27" s="90"/>
      <c r="E27" s="113">
        <f>F27+G27</f>
        <v>4153206</v>
      </c>
      <c r="F27" s="113">
        <f>F9+F14+F18+F21</f>
        <v>1086106</v>
      </c>
      <c r="G27" s="113">
        <f>G9+G17+G21</f>
        <v>3067100</v>
      </c>
    </row>
    <row r="28" spans="1:7" s="83" customFormat="1" ht="22.5" customHeight="1">
      <c r="A28" s="103"/>
      <c r="B28" s="103"/>
      <c r="C28" s="103"/>
      <c r="D28" s="103"/>
      <c r="E28" s="104"/>
      <c r="F28" s="104"/>
      <c r="G28" s="104"/>
    </row>
    <row r="29" spans="1:7" s="83" customFormat="1" ht="22.5" customHeight="1">
      <c r="A29" s="103"/>
      <c r="B29" s="103"/>
      <c r="C29" s="103"/>
      <c r="D29" s="103"/>
      <c r="E29" s="104"/>
      <c r="F29" s="104"/>
      <c r="G29" s="104"/>
    </row>
    <row r="30" spans="1:7" s="83" customFormat="1" ht="22.5" customHeight="1">
      <c r="A30" s="103"/>
      <c r="B30" s="103"/>
      <c r="C30" s="103"/>
      <c r="D30" s="103"/>
      <c r="E30" s="105"/>
      <c r="F30" s="105"/>
      <c r="G30" s="105"/>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sheetProtection/>
  <mergeCells count="10">
    <mergeCell ref="A2:G2"/>
    <mergeCell ref="A4:E4"/>
    <mergeCell ref="A6:D6"/>
    <mergeCell ref="E6:G6"/>
    <mergeCell ref="A7:C7"/>
    <mergeCell ref="A27:D27"/>
    <mergeCell ref="D7:D8"/>
    <mergeCell ref="E7:E8"/>
    <mergeCell ref="F7:F8"/>
    <mergeCell ref="G7:G8"/>
  </mergeCells>
  <printOptions horizontalCentered="1"/>
  <pageMargins left="0.75" right="0.59" top="0.83" bottom="0.62" header="0.51" footer="0.4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zoomScale="85" zoomScaleNormal="85" workbookViewId="0" topLeftCell="A1">
      <selection activeCell="D15" sqref="D15"/>
    </sheetView>
  </sheetViews>
  <sheetFormatPr defaultColWidth="8.00390625" defaultRowHeight="14.25"/>
  <cols>
    <col min="1" max="1" width="25.00390625" style="117" customWidth="1"/>
    <col min="2" max="2" width="17.50390625" style="117" customWidth="1"/>
    <col min="3" max="3" width="40.125" style="117" customWidth="1"/>
    <col min="4" max="6" width="17.50390625" style="117" customWidth="1"/>
    <col min="7" max="256" width="8.00390625" style="117" customWidth="1"/>
  </cols>
  <sheetData>
    <row r="1" ht="18" customHeight="1">
      <c r="F1" s="88"/>
    </row>
    <row r="2" spans="1:255" ht="22.5" customHeight="1">
      <c r="A2" s="60" t="s">
        <v>89</v>
      </c>
      <c r="B2" s="106"/>
      <c r="C2" s="106"/>
      <c r="D2" s="106"/>
      <c r="E2" s="106"/>
      <c r="F2" s="106"/>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3"/>
      <c r="B3" s="83"/>
      <c r="C3" s="83"/>
      <c r="D3" s="83"/>
      <c r="E3" s="8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86" t="s">
        <v>25</v>
      </c>
      <c r="B4" s="68"/>
      <c r="C4" s="68"/>
      <c r="D4" s="68"/>
      <c r="E4" s="68"/>
      <c r="F4" s="89" t="s">
        <v>26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3"/>
      <c r="C5" s="83"/>
      <c r="D5" s="83"/>
      <c r="E5" s="83"/>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116" customFormat="1" ht="24" customHeight="1">
      <c r="A6" s="90" t="s">
        <v>49</v>
      </c>
      <c r="B6" s="76"/>
      <c r="C6" s="90" t="s">
        <v>90</v>
      </c>
      <c r="D6" s="90"/>
      <c r="E6" s="90"/>
      <c r="F6" s="76"/>
    </row>
    <row r="7" spans="1:6" s="116" customFormat="1" ht="24" customHeight="1">
      <c r="A7" s="118" t="s">
        <v>29</v>
      </c>
      <c r="B7" s="118" t="s">
        <v>30</v>
      </c>
      <c r="C7" s="118" t="s">
        <v>29</v>
      </c>
      <c r="D7" s="118" t="s">
        <v>48</v>
      </c>
      <c r="E7" s="118" t="s">
        <v>91</v>
      </c>
      <c r="F7" s="76" t="s">
        <v>92</v>
      </c>
    </row>
    <row r="8" spans="1:6" s="116" customFormat="1" ht="24" customHeight="1">
      <c r="A8" s="119" t="s">
        <v>93</v>
      </c>
      <c r="B8" s="113">
        <v>4153206</v>
      </c>
      <c r="C8" s="115" t="s">
        <v>32</v>
      </c>
      <c r="D8" s="113">
        <v>3907429</v>
      </c>
      <c r="E8" s="113">
        <v>3907429</v>
      </c>
      <c r="F8" s="113"/>
    </row>
    <row r="9" spans="1:6" s="116" customFormat="1" ht="24" customHeight="1">
      <c r="A9" s="119" t="s">
        <v>94</v>
      </c>
      <c r="B9" s="113"/>
      <c r="C9" s="115" t="s">
        <v>34</v>
      </c>
      <c r="D9" s="113">
        <v>109234</v>
      </c>
      <c r="E9" s="113">
        <v>109234</v>
      </c>
      <c r="F9" s="113"/>
    </row>
    <row r="10" spans="1:6" s="116" customFormat="1" ht="24" customHeight="1">
      <c r="A10" s="120"/>
      <c r="B10" s="113"/>
      <c r="C10" s="115" t="s">
        <v>36</v>
      </c>
      <c r="D10" s="113">
        <v>43694</v>
      </c>
      <c r="E10" s="113">
        <v>43694</v>
      </c>
      <c r="F10" s="113"/>
    </row>
    <row r="11" spans="1:6" s="116" customFormat="1" ht="24" customHeight="1">
      <c r="A11" s="119"/>
      <c r="B11" s="113"/>
      <c r="C11" s="115" t="s">
        <v>38</v>
      </c>
      <c r="D11" s="113">
        <v>54617</v>
      </c>
      <c r="E11" s="113">
        <v>54617</v>
      </c>
      <c r="F11" s="113"/>
    </row>
    <row r="12" spans="1:6" s="116" customFormat="1" ht="24" customHeight="1">
      <c r="A12" s="119"/>
      <c r="B12" s="113"/>
      <c r="C12" s="115" t="s">
        <v>40</v>
      </c>
      <c r="D12" s="113">
        <v>38232</v>
      </c>
      <c r="E12" s="113">
        <v>38232</v>
      </c>
      <c r="F12" s="113"/>
    </row>
    <row r="13" spans="1:6" s="116" customFormat="1" ht="24" customHeight="1">
      <c r="A13" s="119"/>
      <c r="B13" s="113"/>
      <c r="C13" s="115"/>
      <c r="D13" s="121"/>
      <c r="E13" s="121"/>
      <c r="F13" s="113"/>
    </row>
    <row r="14" spans="1:6" s="116" customFormat="1" ht="24" customHeight="1">
      <c r="A14" s="119"/>
      <c r="B14" s="113"/>
      <c r="C14" s="115"/>
      <c r="D14" s="121"/>
      <c r="E14" s="121"/>
      <c r="F14" s="113"/>
    </row>
    <row r="15" spans="1:6" s="116" customFormat="1" ht="24" customHeight="1">
      <c r="A15" s="119"/>
      <c r="B15" s="113"/>
      <c r="C15" s="115"/>
      <c r="D15" s="121"/>
      <c r="E15" s="121"/>
      <c r="F15" s="113"/>
    </row>
    <row r="16" spans="1:6" s="116" customFormat="1" ht="24" customHeight="1">
      <c r="A16" s="119"/>
      <c r="B16" s="113"/>
      <c r="C16" s="115"/>
      <c r="D16" s="121"/>
      <c r="E16" s="121"/>
      <c r="F16" s="113"/>
    </row>
    <row r="17" spans="1:6" s="116" customFormat="1" ht="24" customHeight="1">
      <c r="A17" s="119"/>
      <c r="B17" s="113"/>
      <c r="C17" s="115"/>
      <c r="D17" s="121"/>
      <c r="E17" s="121"/>
      <c r="F17" s="113"/>
    </row>
    <row r="18" spans="1:6" s="116" customFormat="1" ht="24" customHeight="1">
      <c r="A18" s="119"/>
      <c r="B18" s="113"/>
      <c r="C18" s="115"/>
      <c r="D18" s="121"/>
      <c r="E18" s="121"/>
      <c r="F18" s="113"/>
    </row>
    <row r="19" spans="1:6" s="116" customFormat="1" ht="24" customHeight="1">
      <c r="A19" s="119"/>
      <c r="B19" s="113"/>
      <c r="C19" s="115"/>
      <c r="D19" s="121"/>
      <c r="E19" s="121"/>
      <c r="F19" s="113"/>
    </row>
    <row r="20" spans="1:6" s="116" customFormat="1" ht="24" customHeight="1">
      <c r="A20" s="119"/>
      <c r="B20" s="113"/>
      <c r="C20" s="115"/>
      <c r="D20" s="121"/>
      <c r="E20" s="121"/>
      <c r="F20" s="113"/>
    </row>
    <row r="21" spans="1:6" s="116" customFormat="1" ht="24" customHeight="1">
      <c r="A21" s="90" t="s">
        <v>42</v>
      </c>
      <c r="B21" s="113">
        <f aca="true" t="shared" si="0" ref="B21:F21">SUM(B8:B20)</f>
        <v>4153206</v>
      </c>
      <c r="C21" s="90" t="s">
        <v>43</v>
      </c>
      <c r="D21" s="113">
        <f>E21+F21</f>
        <v>4153206</v>
      </c>
      <c r="E21" s="113">
        <f t="shared" si="0"/>
        <v>4153206</v>
      </c>
      <c r="F21" s="113">
        <f t="shared" si="0"/>
        <v>0</v>
      </c>
    </row>
    <row r="23" ht="15" customHeight="1"/>
  </sheetData>
  <sheetProtection/>
  <mergeCells count="4">
    <mergeCell ref="A2:F2"/>
    <mergeCell ref="A4:C4"/>
    <mergeCell ref="A6:B6"/>
    <mergeCell ref="C6:F6"/>
  </mergeCells>
  <printOptions horizontalCentered="1" verticalCentered="1"/>
  <pageMargins left="0.46" right="0.44" top="0.57" bottom="0.59"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30"/>
  <sheetViews>
    <sheetView zoomScale="85" zoomScaleNormal="85" workbookViewId="0" topLeftCell="A1">
      <selection activeCell="F28" sqref="F28"/>
    </sheetView>
  </sheetViews>
  <sheetFormatPr defaultColWidth="8.00390625" defaultRowHeight="14.25"/>
  <cols>
    <col min="1" max="3" width="6.25390625" style="86" customWidth="1"/>
    <col min="4" max="4" width="43.125" style="86" customWidth="1"/>
    <col min="5" max="5" width="20.00390625" style="87" customWidth="1"/>
    <col min="6" max="6" width="18.75390625" style="87" customWidth="1"/>
    <col min="7" max="7" width="20.00390625" style="87" customWidth="1"/>
    <col min="8" max="254" width="8.00390625" style="86" customWidth="1"/>
    <col min="255" max="16384" width="8.00390625" style="86" customWidth="1"/>
  </cols>
  <sheetData>
    <row r="1" ht="18" customHeight="1">
      <c r="G1" s="88"/>
    </row>
    <row r="2" spans="1:7" s="83" customFormat="1" ht="22.5" customHeight="1">
      <c r="A2" s="60" t="s">
        <v>95</v>
      </c>
      <c r="B2" s="60"/>
      <c r="C2" s="60"/>
      <c r="D2" s="60"/>
      <c r="E2" s="60"/>
      <c r="F2" s="60"/>
      <c r="G2" s="60"/>
    </row>
    <row r="3" spans="1:6" s="83" customFormat="1" ht="7.5" customHeight="1">
      <c r="A3" s="86"/>
      <c r="B3" s="86"/>
      <c r="C3" s="86"/>
      <c r="D3" s="86"/>
      <c r="E3" s="87"/>
      <c r="F3" s="87"/>
    </row>
    <row r="4" spans="1:7" s="83" customFormat="1" ht="18" customHeight="1">
      <c r="A4" s="86" t="s">
        <v>25</v>
      </c>
      <c r="B4" s="68"/>
      <c r="C4" s="68"/>
      <c r="D4" s="68"/>
      <c r="E4" s="68"/>
      <c r="F4" s="87"/>
      <c r="G4" s="89" t="s">
        <v>26</v>
      </c>
    </row>
    <row r="5" spans="1:6" s="83" customFormat="1" ht="7.5" customHeight="1">
      <c r="A5" s="84"/>
      <c r="B5" s="84"/>
      <c r="C5" s="84"/>
      <c r="D5" s="84"/>
      <c r="E5" s="87"/>
      <c r="F5" s="87"/>
    </row>
    <row r="6" spans="1:7" ht="24" customHeight="1">
      <c r="A6" s="90" t="s">
        <v>29</v>
      </c>
      <c r="B6" s="90"/>
      <c r="C6" s="90"/>
      <c r="D6" s="90"/>
      <c r="E6" s="90" t="s">
        <v>96</v>
      </c>
      <c r="F6" s="107"/>
      <c r="G6" s="107"/>
    </row>
    <row r="7" spans="1:7" ht="24" customHeight="1">
      <c r="A7" s="91" t="s">
        <v>46</v>
      </c>
      <c r="B7" s="71"/>
      <c r="C7" s="108"/>
      <c r="D7" s="90" t="s">
        <v>47</v>
      </c>
      <c r="E7" s="90" t="s">
        <v>48</v>
      </c>
      <c r="F7" s="109" t="s">
        <v>87</v>
      </c>
      <c r="G7" s="90" t="s">
        <v>88</v>
      </c>
    </row>
    <row r="8" spans="1:7" s="106" customFormat="1" ht="24" customHeight="1">
      <c r="A8" s="90" t="s">
        <v>53</v>
      </c>
      <c r="B8" s="90" t="s">
        <v>54</v>
      </c>
      <c r="C8" s="90" t="s">
        <v>55</v>
      </c>
      <c r="D8" s="90"/>
      <c r="E8" s="90"/>
      <c r="F8" s="110"/>
      <c r="G8" s="90"/>
    </row>
    <row r="9" spans="1:7" ht="24" customHeight="1">
      <c r="A9" s="95" t="s">
        <v>56</v>
      </c>
      <c r="B9" s="95" t="s">
        <v>57</v>
      </c>
      <c r="C9" s="95" t="s">
        <v>57</v>
      </c>
      <c r="D9" s="96" t="s">
        <v>58</v>
      </c>
      <c r="E9" s="113">
        <f>F9+G9</f>
        <v>3907429</v>
      </c>
      <c r="F9" s="102">
        <v>840329</v>
      </c>
      <c r="G9" s="113">
        <v>3067100</v>
      </c>
    </row>
    <row r="10" spans="1:7" ht="24" customHeight="1">
      <c r="A10" s="95" t="s">
        <v>56</v>
      </c>
      <c r="B10" s="95" t="s">
        <v>59</v>
      </c>
      <c r="C10" s="95" t="s">
        <v>57</v>
      </c>
      <c r="D10" s="96" t="s">
        <v>60</v>
      </c>
      <c r="E10" s="113">
        <f aca="true" t="shared" si="0" ref="E10:E23">F10+G10</f>
        <v>3067100</v>
      </c>
      <c r="F10" s="102"/>
      <c r="G10" s="113">
        <v>3067100</v>
      </c>
    </row>
    <row r="11" spans="1:7" ht="24" customHeight="1">
      <c r="A11" s="95" t="s">
        <v>56</v>
      </c>
      <c r="B11" s="95" t="s">
        <v>59</v>
      </c>
      <c r="C11" s="95" t="s">
        <v>61</v>
      </c>
      <c r="D11" s="96" t="s">
        <v>62</v>
      </c>
      <c r="E11" s="113">
        <f t="shared" si="0"/>
        <v>3067100</v>
      </c>
      <c r="F11" s="102"/>
      <c r="G11" s="113">
        <v>3067100</v>
      </c>
    </row>
    <row r="12" spans="1:7" ht="24" customHeight="1">
      <c r="A12" s="95" t="s">
        <v>56</v>
      </c>
      <c r="B12" s="95" t="s">
        <v>61</v>
      </c>
      <c r="C12" s="95" t="s">
        <v>57</v>
      </c>
      <c r="D12" s="96" t="s">
        <v>63</v>
      </c>
      <c r="E12" s="113">
        <f t="shared" si="0"/>
        <v>840329</v>
      </c>
      <c r="F12" s="102">
        <v>840329</v>
      </c>
      <c r="G12" s="113"/>
    </row>
    <row r="13" spans="1:7" ht="24" customHeight="1">
      <c r="A13" s="95" t="s">
        <v>56</v>
      </c>
      <c r="B13" s="95" t="s">
        <v>61</v>
      </c>
      <c r="C13" s="95" t="s">
        <v>61</v>
      </c>
      <c r="D13" s="96" t="s">
        <v>63</v>
      </c>
      <c r="E13" s="113">
        <f t="shared" si="0"/>
        <v>840329</v>
      </c>
      <c r="F13" s="102">
        <v>840329</v>
      </c>
      <c r="G13" s="113"/>
    </row>
    <row r="14" spans="1:7" ht="24" customHeight="1">
      <c r="A14" s="95" t="s">
        <v>64</v>
      </c>
      <c r="B14" s="95" t="s">
        <v>57</v>
      </c>
      <c r="C14" s="95" t="s">
        <v>57</v>
      </c>
      <c r="D14" s="96" t="s">
        <v>65</v>
      </c>
      <c r="E14" s="113">
        <f t="shared" si="0"/>
        <v>152928</v>
      </c>
      <c r="F14" s="102">
        <v>152928</v>
      </c>
      <c r="G14" s="113"/>
    </row>
    <row r="15" spans="1:7" ht="24" customHeight="1">
      <c r="A15" s="95" t="s">
        <v>64</v>
      </c>
      <c r="B15" s="95" t="s">
        <v>66</v>
      </c>
      <c r="C15" s="95" t="s">
        <v>57</v>
      </c>
      <c r="D15" s="96" t="s">
        <v>67</v>
      </c>
      <c r="E15" s="113">
        <f t="shared" si="0"/>
        <v>152928</v>
      </c>
      <c r="F15" s="102">
        <v>152928</v>
      </c>
      <c r="G15" s="113"/>
    </row>
    <row r="16" spans="1:7" ht="24" customHeight="1">
      <c r="A16" s="95" t="s">
        <v>64</v>
      </c>
      <c r="B16" s="95" t="s">
        <v>66</v>
      </c>
      <c r="C16" s="95" t="s">
        <v>66</v>
      </c>
      <c r="D16" s="96" t="s">
        <v>68</v>
      </c>
      <c r="E16" s="113">
        <f t="shared" si="0"/>
        <v>109234</v>
      </c>
      <c r="F16" s="102">
        <v>109234</v>
      </c>
      <c r="G16" s="113"/>
    </row>
    <row r="17" spans="1:7" ht="24" customHeight="1">
      <c r="A17" s="95">
        <v>208</v>
      </c>
      <c r="B17" s="98" t="s">
        <v>69</v>
      </c>
      <c r="C17" s="95" t="s">
        <v>70</v>
      </c>
      <c r="D17" s="96" t="s">
        <v>71</v>
      </c>
      <c r="E17" s="113">
        <f t="shared" si="0"/>
        <v>43694</v>
      </c>
      <c r="F17" s="102">
        <v>43694</v>
      </c>
      <c r="G17" s="113"/>
    </row>
    <row r="18" spans="1:7" ht="24" customHeight="1">
      <c r="A18" s="95" t="s">
        <v>72</v>
      </c>
      <c r="B18" s="95" t="s">
        <v>57</v>
      </c>
      <c r="C18" s="95"/>
      <c r="D18" s="96" t="s">
        <v>73</v>
      </c>
      <c r="E18" s="113">
        <f t="shared" si="0"/>
        <v>54617</v>
      </c>
      <c r="F18" s="102">
        <v>54617</v>
      </c>
      <c r="G18" s="113"/>
    </row>
    <row r="19" spans="1:7" ht="24" customHeight="1">
      <c r="A19" s="95" t="s">
        <v>72</v>
      </c>
      <c r="B19" s="95" t="s">
        <v>74</v>
      </c>
      <c r="C19" s="95"/>
      <c r="D19" s="96" t="s">
        <v>75</v>
      </c>
      <c r="E19" s="113">
        <f t="shared" si="0"/>
        <v>54617</v>
      </c>
      <c r="F19" s="102">
        <v>54617</v>
      </c>
      <c r="G19" s="113"/>
    </row>
    <row r="20" spans="1:7" ht="24" customHeight="1">
      <c r="A20" s="95" t="s">
        <v>72</v>
      </c>
      <c r="B20" s="95" t="s">
        <v>74</v>
      </c>
      <c r="C20" s="98" t="s">
        <v>76</v>
      </c>
      <c r="D20" s="96" t="s">
        <v>77</v>
      </c>
      <c r="E20" s="113">
        <f t="shared" si="0"/>
        <v>54617</v>
      </c>
      <c r="F20" s="102">
        <v>54617</v>
      </c>
      <c r="G20" s="113"/>
    </row>
    <row r="21" spans="1:7" ht="24" customHeight="1">
      <c r="A21" s="95" t="s">
        <v>78</v>
      </c>
      <c r="B21" s="95" t="s">
        <v>57</v>
      </c>
      <c r="C21" s="95" t="s">
        <v>57</v>
      </c>
      <c r="D21" s="96" t="s">
        <v>79</v>
      </c>
      <c r="E21" s="113">
        <f t="shared" si="0"/>
        <v>38232</v>
      </c>
      <c r="F21" s="102">
        <v>38232</v>
      </c>
      <c r="G21" s="113"/>
    </row>
    <row r="22" spans="1:7" ht="24" customHeight="1">
      <c r="A22" s="95" t="s">
        <v>78</v>
      </c>
      <c r="B22" s="95" t="s">
        <v>80</v>
      </c>
      <c r="C22" s="95" t="s">
        <v>57</v>
      </c>
      <c r="D22" s="96" t="s">
        <v>81</v>
      </c>
      <c r="E22" s="113">
        <f t="shared" si="0"/>
        <v>38232</v>
      </c>
      <c r="F22" s="102">
        <v>38232</v>
      </c>
      <c r="G22" s="113"/>
    </row>
    <row r="23" spans="1:7" ht="24" customHeight="1">
      <c r="A23" s="95" t="s">
        <v>78</v>
      </c>
      <c r="B23" s="95" t="s">
        <v>80</v>
      </c>
      <c r="C23" s="95" t="s">
        <v>82</v>
      </c>
      <c r="D23" s="96" t="s">
        <v>83</v>
      </c>
      <c r="E23" s="113">
        <f t="shared" si="0"/>
        <v>38232</v>
      </c>
      <c r="F23" s="102">
        <v>38232</v>
      </c>
      <c r="G23" s="113"/>
    </row>
    <row r="24" spans="1:7" ht="24" customHeight="1">
      <c r="A24" s="90" t="s">
        <v>84</v>
      </c>
      <c r="B24" s="111"/>
      <c r="C24" s="111"/>
      <c r="D24" s="115" t="s">
        <v>84</v>
      </c>
      <c r="E24" s="113"/>
      <c r="F24" s="113"/>
      <c r="G24" s="113"/>
    </row>
    <row r="25" spans="1:7" s="83" customFormat="1" ht="24" customHeight="1">
      <c r="A25" s="90"/>
      <c r="B25" s="111"/>
      <c r="C25" s="111"/>
      <c r="D25" s="115"/>
      <c r="E25" s="113"/>
      <c r="F25" s="113"/>
      <c r="G25" s="113"/>
    </row>
    <row r="26" spans="1:7" s="83" customFormat="1" ht="24" customHeight="1">
      <c r="A26" s="90"/>
      <c r="B26" s="111"/>
      <c r="C26" s="111"/>
      <c r="D26" s="115"/>
      <c r="E26" s="113"/>
      <c r="F26" s="113"/>
      <c r="G26" s="113"/>
    </row>
    <row r="27" spans="1:7" s="83" customFormat="1" ht="24" customHeight="1">
      <c r="A27" s="91" t="s">
        <v>48</v>
      </c>
      <c r="B27" s="71"/>
      <c r="C27" s="71"/>
      <c r="D27" s="72"/>
      <c r="E27" s="113">
        <f>F27+G27</f>
        <v>4153206</v>
      </c>
      <c r="F27" s="113">
        <f>F9+F14+F18+F21</f>
        <v>1086106</v>
      </c>
      <c r="G27" s="113">
        <f>G9+G17+G21+G24</f>
        <v>3067100</v>
      </c>
    </row>
    <row r="28" spans="1:7" s="83" customFormat="1" ht="22.5" customHeight="1">
      <c r="A28" s="103"/>
      <c r="B28" s="103"/>
      <c r="C28" s="103"/>
      <c r="D28" s="103"/>
      <c r="E28" s="104"/>
      <c r="F28" s="104"/>
      <c r="G28" s="104"/>
    </row>
    <row r="29" spans="1:7" s="83" customFormat="1" ht="22.5" customHeight="1">
      <c r="A29" s="103"/>
      <c r="B29" s="103"/>
      <c r="C29" s="103"/>
      <c r="D29" s="103"/>
      <c r="E29" s="104"/>
      <c r="F29" s="104"/>
      <c r="G29" s="104"/>
    </row>
    <row r="30" spans="1:7" s="83" customFormat="1" ht="22.5" customHeight="1">
      <c r="A30" s="103"/>
      <c r="B30" s="103"/>
      <c r="C30" s="103"/>
      <c r="D30" s="103"/>
      <c r="E30" s="105"/>
      <c r="F30" s="105"/>
      <c r="G30" s="105"/>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sheetProtection/>
  <mergeCells count="10">
    <mergeCell ref="A2:G2"/>
    <mergeCell ref="A4:E4"/>
    <mergeCell ref="A6:D6"/>
    <mergeCell ref="E6:G6"/>
    <mergeCell ref="A7:C7"/>
    <mergeCell ref="A27:D27"/>
    <mergeCell ref="D7:D8"/>
    <mergeCell ref="E7:E8"/>
    <mergeCell ref="F7:F8"/>
    <mergeCell ref="G7:G8"/>
  </mergeCells>
  <printOptions horizontalCentered="1"/>
  <pageMargins left="0.56" right="0.39" top="0.51" bottom="0.47" header="0"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2017-02-07T07:53:55Z</cp:lastPrinted>
  <dcterms:created xsi:type="dcterms:W3CDTF">2010-12-06T08:10:01Z</dcterms:created>
  <dcterms:modified xsi:type="dcterms:W3CDTF">2017-02-27T05:18:30Z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