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sharedStrings.xml><?xml version="1.0" encoding="utf-8"?>
<sst xmlns="http://schemas.openxmlformats.org/spreadsheetml/2006/main" count="581" uniqueCount="276">
  <si>
    <t>上海市青浦区教育人才服务中心2017年度单位预算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</si>
  <si>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</si>
  <si>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</si>
  <si>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上海市青浦区教育人才服务中心主要职能</t>
  </si>
  <si>
    <t xml:space="preserve">    上海市青浦区教育人才服务中心是相当于正科级全额拨款的全民所有制事业单位。主要职能包括：</t>
  </si>
  <si>
    <t xml:space="preserve">（一）教师职称评聘：负责本区教育系统内教师初级专业技术职务的认定；受区教育局委托，负责本区教育系统内中、高级专业技术职务的评聘及相关工作；接受本区民办学校委托，对民办教师中、高级专业职务资格的评定。
</t>
  </si>
  <si>
    <t xml:space="preserve">（二）岗位晋升：受教育局委托，负责本区教育系统内教师岗位晋升工作，管理基层各级各类学校各级职务的学年度考核工作，负责指导及管理学校的业务档案。
</t>
  </si>
  <si>
    <t xml:space="preserve">（三）教师资格认定与管理：受上海市教师资格认定办公室委托，每年春季、秋季受理初中及以下教师资格的认定工作，负责教师资格审核认定、颁发教师资格证书等；做好本区教师资格注册与管理工作。
</t>
  </si>
  <si>
    <t xml:space="preserve">（四）师资招聘：组织教育人才的招聘、交流，为全区教育系统各单位和求职人员双向选择提供政策咨询、人才推荐等服务；设立教育人才常设市场，受理流动人员的择业登记、用人单位的委托招聘、教育人才的推荐、洽谈。
</t>
  </si>
  <si>
    <t xml:space="preserve">（五）人事代理：规范本区教育系统内非在编教师管理，包括：用工、派遣合同（协议）签订、社会保险、薪酬发放、协调处理劳动争议、诉讼、仲裁等事宜；协助做好区教育系统内非在编人员的人事代理。
</t>
  </si>
  <si>
    <t xml:space="preserve">（六）人才服务：在区教育系统内部运用各种形式促进人才合理流动；协助教育局做好教育人才评优评先工作；根据市教委、区教育局要求做好优秀大学毕业生到农村任教津贴申请和发放、师范生退费、学历进修奖励等工作。
</t>
  </si>
  <si>
    <t xml:space="preserve">（七）行政事务管理：根据本单位业务运行，做好内部档案管理、总务后勤管理、信息技术管理等工作；承担区教育局委托的其他相关业务。
</t>
  </si>
  <si>
    <t>上海市青浦区教育人才服务中心机构设置</t>
  </si>
  <si>
    <t>按照主要职责，上海市青浦区教育人才服务中心设3个内设机构，具体为：职改办、人才交流服务处、后勤事务处。</t>
  </si>
  <si>
    <t>各内设机构的主要职责如下：</t>
  </si>
  <si>
    <t>（一）职改办</t>
  </si>
  <si>
    <t xml:space="preserve">负责本区教育系统内教师初级专业技术职务的认定；受区教育局委托，负责本区教育系统内中、高级专业技术职务的评聘及相关工作；接受本区民办学校委托，对民办教师中、高级专业职务资格的评定。受教育局委托，负责本区教育系统内教师岗位晋升工作，管理基层各级各类学校各级职务的学年度考核工作，负责指导及管理学校的业务档案。受上海市教师资格认定办公室委托，每年春季、秋季受理初中及以下教师资格的认定工作，负责教师资格审核认定、颁发教师资格证书等；做好本区教师资格注册与管理工作。
</t>
  </si>
  <si>
    <t>（二）人才交流服务处</t>
  </si>
  <si>
    <t>组织教育人才的招聘、交流，为全区教育系统各单位和求职人员双向选择提供政策咨询、人才推荐等服务；设立教育人才常设市场，受理流动人员的择业登记、用人单位的委托招聘、教育人才的推荐、洽谈。</t>
  </si>
  <si>
    <t>（三）后勤事务处</t>
  </si>
  <si>
    <t xml:space="preserve">规范本区教育系统内非在编教师管理，包括：用工、派遣合同（协议）签订、社会保险、薪酬发放、协调处理劳动争议、诉讼、仲裁等事宜；协助做好区教育系统内非在编人员的人事代理。在区教育系统内部运用各种形式促进人才合理流动；协助教育局做好教育人才评优评先工作；根据市教委、区教育局要求做好优秀大学毕业生到农村任教津贴申请和发放、师范生退费、学历进修奖励等工作。根据本单位业务运行，做好内部档案管理、总务后勤管理、信息技术管理等工作；承担区教育局委托的其他相关业务。
</t>
  </si>
  <si>
    <t>上海市青浦区教育人才服务中心2017年部门预算编制说明</t>
  </si>
  <si>
    <t xml:space="preserve">    2017年，上海市青浦区教育人才服务中心预算支出总额为267.38万元，其中：财政拨款支出预算267.38万元。财政拨款支出预算中，一般公共预算拨款支出预算267.38万元。财政拨款支出主要内容如下：</t>
  </si>
  <si>
    <t xml:space="preserve">    1.“教育支出”科目237.78万元，主要用于保障业务开展及教育教学活动正常运行的基本支出和设施更新维护、设备添置更新维护等方面的支出。</t>
  </si>
  <si>
    <t xml:space="preserve">    2.“机关事业单位基本养老保险缴费支出”科目13.16万元，主要用于在职人员的养老保险经费支出。</t>
  </si>
  <si>
    <t xml:space="preserve">    3. “机关事业单位职业年金缴费支出”科目5.26万元，主要用于在职人员的职业年金缴费支出。</t>
  </si>
  <si>
    <t xml:space="preserve">    4.“事业单位医疗支出”科目6.58万元，主要用于在职人员缴纳基本医疗保险费的支出。</t>
  </si>
  <si>
    <t xml:space="preserve">    5.“住房公积金支出”科目4.60万元，主要用于按照国家规定为职工缴纳的住房公积金支出。</t>
  </si>
  <si>
    <t>2017年预算单位财务收支预算总表</t>
  </si>
  <si>
    <t>编制单位：上海市青浦区教育人才服务中心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</si>
  <si>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</si>
  <si>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</si>
  <si>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</si>
  <si>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</si>
  <si>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</si>
  <si>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</si>
  <si>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</si>
  <si>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</si>
  <si>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二、机关事业单位基本养老保险缴费支出</t>
  </si>
  <si>
    <r>
      <t>2</t>
    </r>
    <r>
      <rPr>
        <sz val="12"/>
        <rFont val="宋体"/>
        <family val="0"/>
      </rPr>
      <t xml:space="preserve">. </t>
    </r>
    <r>
      <rPr>
        <sz val="12"/>
        <rFont val="宋体"/>
        <family val="0"/>
      </rPr>
      <t>政府性基金</t>
    </r>
  </si>
  <si>
    <t>三、机关事业单位职业年金缴费支出</t>
  </si>
  <si>
    <t>二、事业收入</t>
  </si>
  <si>
    <t>四、事业单位医疗支出</t>
  </si>
  <si>
    <t>三、事业单位经营收入</t>
  </si>
  <si>
    <t>五、住房公积金支出</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</si>
  <si>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</si>
  <si>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</si>
  <si>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</si>
  <si>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</si>
  <si>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</si>
  <si>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</si>
  <si>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</si>
  <si>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</si>
  <si>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</si>
  <si>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</si>
  <si>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</si>
  <si>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</si>
  <si>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</si>
  <si>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</si>
  <si>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</si>
  <si>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205</t>
  </si>
  <si>
    <t/>
  </si>
  <si>
    <t>教育支出</t>
  </si>
  <si>
    <t>09</t>
  </si>
  <si>
    <t>教育费附加安排的支出</t>
  </si>
  <si>
    <r>
      <t>0</t>
    </r>
    <r>
      <rPr>
        <sz val="11"/>
        <rFont val="宋体"/>
        <family val="0"/>
      </rPr>
      <t>9</t>
    </r>
  </si>
  <si>
    <r>
      <t>0</t>
    </r>
    <r>
      <rPr>
        <sz val="11"/>
        <rFont val="宋体"/>
        <family val="0"/>
      </rPr>
      <t>1</t>
    </r>
  </si>
  <si>
    <t>农村中小学校舍建设</t>
  </si>
  <si>
    <t>99</t>
  </si>
  <si>
    <t>其他教育费附加安排的支出</t>
  </si>
  <si>
    <t>其他教育支出</t>
  </si>
  <si>
    <t>208</t>
  </si>
  <si>
    <t>社会保障和就业支出</t>
  </si>
  <si>
    <t>05</t>
  </si>
  <si>
    <t>行政事业单位离退休</t>
  </si>
  <si>
    <t>机关事业单位基本养老保险缴费支出</t>
  </si>
  <si>
    <r>
      <t>0</t>
    </r>
    <r>
      <rPr>
        <sz val="11"/>
        <rFont val="宋体"/>
        <family val="0"/>
      </rPr>
      <t>5</t>
    </r>
  </si>
  <si>
    <t>06</t>
  </si>
  <si>
    <t>机关事业单位职业年金缴费支出</t>
  </si>
  <si>
    <t>210</t>
  </si>
  <si>
    <t>医疗卫生与计划生育支出</t>
  </si>
  <si>
    <t>11</t>
  </si>
  <si>
    <t>行政事业单位医疗</t>
  </si>
  <si>
    <r>
      <t>0</t>
    </r>
    <r>
      <rPr>
        <sz val="11"/>
        <rFont val="宋体"/>
        <family val="0"/>
      </rPr>
      <t>2</t>
    </r>
  </si>
  <si>
    <t>事业单位医疗</t>
  </si>
  <si>
    <t>221</t>
  </si>
  <si>
    <t>住房保障支出</t>
  </si>
  <si>
    <t>02</t>
  </si>
  <si>
    <t>住房改革支出</t>
  </si>
  <si>
    <t>01</t>
  </si>
  <si>
    <t>住房公积金</t>
  </si>
  <si>
    <t>…</t>
  </si>
  <si>
    <t>2017年预算单位支出预算总表</t>
  </si>
  <si>
    <t>支出预算</t>
  </si>
  <si>
    <t>基本支出</t>
  </si>
  <si>
    <t>项目支出</t>
  </si>
  <si>
    <r>
      <t>2</t>
    </r>
    <r>
      <rPr>
        <sz val="11"/>
        <rFont val="宋体"/>
        <family val="0"/>
      </rPr>
      <t>05</t>
    </r>
  </si>
  <si>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</si>
  <si>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</si>
  <si>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</si>
  <si>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</si>
  <si>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</si>
  <si>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</si>
  <si>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</si>
  <si>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</si>
  <si>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</si>
  <si>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</si>
  <si>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</si>
  <si>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</si>
  <si>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</si>
  <si>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</si>
  <si>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</si>
  <si>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</si>
  <si>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</si>
  <si>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</si>
  <si>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</si>
  <si>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</si>
  <si>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03</t>
  </si>
  <si>
    <t>奖金</t>
  </si>
  <si>
    <t>04</t>
  </si>
  <si>
    <t>社会保障缴费</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</si>
  <si>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</si>
  <si>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</si>
  <si>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</si>
  <si>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</si>
  <si>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</si>
  <si>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</si>
  <si>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</si>
  <si>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</si>
  <si>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</si>
  <si>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</si>
  <si>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</si>
  <si>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</si>
  <si>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</si>
  <si>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</si>
  <si>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</si>
  <si>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</si>
  <si>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</si>
  <si>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</si>
  <si>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</si>
  <si>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</si>
  <si>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</si>
  <si>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</si>
  <si>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</si>
  <si>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</si>
  <si>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</si>
  <si>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</si>
  <si>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</si>
  <si>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</si>
  <si>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</si>
  <si>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</si>
  <si>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</si>
  <si>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</si>
  <si>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</si>
  <si>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</si>
  <si>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</si>
  <si>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</si>
  <si>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</si>
  <si>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</si>
  <si>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</si>
  <si>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</si>
  <si>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</si>
  <si>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</si>
  <si>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</si>
  <si>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</si>
  <si>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</si>
  <si>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</si>
  <si>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</si>
  <si>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</si>
  <si>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</si>
  <si>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</si>
  <si>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</si>
  <si>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</si>
  <si>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</si>
  <si>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2017年上海市青浦区教育人才服务中心“三公”经费和机关运行经费预算情况表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</si>
  <si>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</si>
  <si>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</si>
  <si>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</si>
  <si>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</si>
  <si>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</si>
  <si>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</si>
  <si>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</si>
  <si>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</si>
  <si>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</si>
  <si>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</si>
  <si>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</si>
  <si>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上海市青浦区教育人才服务中心2017年“三公”经费财政拨款预算为3.8万元，包括因公出国（境）费、公务接待费、公务用车购置及运行费，与2016年预算持平。 其中：</t>
  </si>
  <si>
    <t xml:space="preserve">因公出国（境）费预算0万元，与2016年预算持平，主要原因是根据区财政2017年部门预算编制要求，该经费预算从2017年起由区外事办统一安排。 </t>
  </si>
  <si>
    <t>公务接待费预算1万元，主要安排职称评审、师资招聘等专项业务客饭等支出。与2016年预算持平，主要原因是严格执行中央“八项”规定、国务院“约法三章”及《党政机关厉行节约反对浪费》条例要求，压缩公务接待费。</t>
  </si>
  <si>
    <t xml:space="preserve">公务用车购置及运行费预算2.8万元，与2016年预算持平，主要原因是严格执行中央“八项”规定、国务院“约法三章”及《党政机关厉行节约反对浪费》条例要求，压缩公务用车运行费。 </t>
  </si>
  <si>
    <t>二、机关运行经费预算</t>
  </si>
  <si>
    <t>上海市青浦区教育人才服务中心2017年度未安排机关运行经费预算。</t>
  </si>
  <si>
    <t xml:space="preserve">三、政府采购情况
    2017年度本单位政府采购预算2.44万元，其中：政府采购货物预算1.84万元、政府采购工程预算0万元、政府采购服务预算0.6万元。
    2017年度本单位面向中小企业预留政府采购项目预算金额1.46万元，其中：面向小微企业预留政府采购项目预算金额0.88万元。
  </t>
  </si>
  <si>
    <t xml:space="preserve">    四、预算绩效情况
    2017年度，本单位实行绩效目标管理的项目3个，涉及预算金额140.96万元。重点支出项目绩效目标见《绩效目标申报表》。</t>
  </si>
  <si>
    <t>上海市财政支出项目绩效目标申报表</t>
  </si>
  <si>
    <t>(2017年 )</t>
  </si>
  <si>
    <t>申报单位名称：（盖章）上海市青浦区教育人才服务中心</t>
  </si>
  <si>
    <t>项目名称</t>
  </si>
  <si>
    <t>职称评审经费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</si>
  <si>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</si>
  <si>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</si>
  <si>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</si>
  <si>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</si>
  <si>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</si>
  <si>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</si>
  <si>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徐孝奋</t>
  </si>
  <si>
    <t>联系人</t>
  </si>
  <si>
    <t>沈鹤明</t>
  </si>
  <si>
    <t>联系电话</t>
  </si>
  <si>
    <t xml:space="preserve">       </t>
  </si>
  <si>
    <t>开始时间</t>
  </si>
  <si>
    <t>结束时间</t>
  </si>
  <si>
    <t>项目概况</t>
  </si>
  <si>
    <t xml:space="preserve">    根据青浦区教育局安排，教育人才中心承担本区教育系统师资招聘、中级职称评议、高级职称评审、正高级职称的推荐评审以及教师资格的定期注册和认定工作，该项目面向社会及教育系统内教师。</t>
  </si>
  <si>
    <t>立项依据</t>
  </si>
  <si>
    <t xml:space="preserve">1.《2016年青浦教育工作要点》（青教〔2016〕1号）“26.稳妥推进人事管理制度改革。探索“准入教师‘4+1’”的“招、培、聘”机制。深化教师职称改革工作，修订区中级职称评定方案。实施青浦区高端人才激励计划……”
2.《2016年下半年青浦教育工作补充要点》（青教〔2016〕50号）“14.稳妥推进人事管理制度改革。试点实施《探索未来骨干教师招培聘模式》项目，进一步提高新教师的岗位适应性。深化教师职称改革工作，修订区中级职称评定方案。实施青浦区高端人才激励计划……”
3.《青浦区教育局关于2014年青浦区教师系列中级职务候选人学科评议和聘任工作的意见》（青教人〔2014〕9号）
4.《上海市教育委员会关于做好中学高级教师任职资格评聘工作的通知》(沪教委［2004］77号)
5.《上海市教育委员会 上海市人力资源和社会保障局关于做好2016年中小学正高级教师评聘工作的通知》(沪教委人〔2016〕32号)
6. 上海市教育评估院《关于开展2016年上海市中学教师高级专业技术职务任职资格评审工作的通知》
7. 上海市教育评估院《关于开展2016年上海市中学教师高级职务任职资格评审教科研成果鉴定的通知》
8.青浦区教育局《2016年上海市青浦区教育系统公开招聘教师公告》
9.《上海市&lt;教师资格条例&gt;实施细则》（沪教委人[2001]40号）
10.青浦区中小学教师资格定期注册实施方案（试行）
11.青浦区2016年教师资格定期注册区级巡查工作方案
12.上海市国考人员教师资格认定条件及2016年春季申请流程
13.上海市国考人员教师资格认定条件及2016年秋季申请流程
</t>
  </si>
  <si>
    <t>项目设立的必要性</t>
  </si>
  <si>
    <t xml:space="preserve">    青浦区教育人才服务中心主要职能为承担教育系统内师资招聘、教师流动、教师职称评聘和教师资格的认定，该项目的申报是为了在青浦区教育局的统筹安排下，更好地开展本区教育系统师资招聘、中级职称评议、高级职称评审、正高级职称推荐评审和教师资格认定等业务活动。有了项目经费的保障，才能确保各类业务的有序开展，为青浦教育事业的发展以及青浦区教育综合改革方案（2015-2020）的有序推进提供更好的服务。若该项目不开展，基层学校的师资力量得不到保障，影响学校正常教育教学秩序；若该项目不开展，学校教师的职称评聘不能正常开展，影响教师专业发展；若该项目不开展，面向社会认定教师资格的行政审批事项不能正常开展，影响公民依法取得教师资格。</t>
  </si>
  <si>
    <t>保证项目实施的制度、措施</t>
  </si>
  <si>
    <t xml:space="preserve">（1）组织制度保障：青浦区教育局为确保师资招聘、职称评审等业务工作的开展，成立了教师专业发展工作领导小组（青教人〔2015〕12号）、教师职务评审工作领导小组（青教〔2015〕64号），对师资招聘、职称评审等业务开展时召开专题工作会议，制订实施计划，严格执行“三重一大”制度。
（2）加强防控措施：青浦区教育人才服务中心在实施项目时严格按照区教育局有关文件、制度执行，严格按照财务制度执行，进一步规范单位内控制度，做到专款专用，严格经费支出审批流程，严格执行“三重一大”集体决策制度，做到一事一议，一事一备案。
</t>
  </si>
  <si>
    <t>项目总预算（元）</t>
  </si>
  <si>
    <t>项目当年预算（元）</t>
  </si>
  <si>
    <t>同名项目上年预算额（元）</t>
  </si>
  <si>
    <t>同名项目上年预算执行数（元）</t>
  </si>
  <si>
    <t>子项目名称</t>
  </si>
  <si>
    <t>预算金额（元）</t>
  </si>
  <si>
    <t>项目当年投入资金构成</t>
  </si>
  <si>
    <t>职称评审</t>
  </si>
  <si>
    <t>师资招聘</t>
  </si>
  <si>
    <t>教师资格</t>
  </si>
  <si>
    <t>网站运维</t>
  </si>
  <si>
    <t>项目实施计划</t>
  </si>
  <si>
    <t>（1）师资招聘：根据区教育局招聘方案及招聘公告由人才交流部门负责具体实施。进度：2月前后公告，3月委托市相关部门组织学科专业知识测试，3-4月组织试教面试，4-5月组织体检、考察、心理测试等，5月底前完成签约；高端人才招聘：招聘同步进行，6-8月集中审核。
（2）职称评审：根据市教育评估院、区教育局文件要求，由职改办负责具体实施。进度如下：
中级评议：6月组织教科研能力测试，10-11月受理职评材料，12月学科组评议、审核。
中高评审：6月受理教科研论文鉴定材料送市鉴定，10月受理职评材料，11月小学科材料送市评估院，12月组织大学科高评。
正高级评审：6月受理材料、7月初组织专家预审，具体由人事科组织实施，职改办协助。
（3）教师资格认定：按市教育人才交流服务中心“上海市国考人员教师资格认定条件及2017年春季（秋季）申请流程”要求，由教师资格管理部门负责具体实施。进度如下：
春季认定：3月受理，4-5月体检、考察，6月制证、发证。
秋季认定：9月受理，10-11月体检、考察，12月制证、发证。
（4）教师资格定期注册：按《中小学教师资格定期注册暂行办法》相关规定和市教委工作安排，由教师资格管理部门负责具体实施。进度如下：10月完成注册对象网上填报个人注册信息、学校收集资料和网上审核确认，11月区级审核、市级审核，12月资料上报、下发注册贴和教育局审核。</t>
  </si>
  <si>
    <t>项目总目标</t>
  </si>
  <si>
    <t xml:space="preserve">    通过项目有效实施，顺利完成区教育局布置的师资招聘、职称评审等任务，进一步提升业务水平和服务质量，主动服务区域经济社会发展。</t>
  </si>
  <si>
    <t>年度绩效目标</t>
  </si>
  <si>
    <t>分解目标</t>
  </si>
  <si>
    <t>分解目标内容</t>
  </si>
  <si>
    <t>绩效指标</t>
  </si>
  <si>
    <t>指标目标值</t>
  </si>
  <si>
    <t>投入和管理目标</t>
  </si>
  <si>
    <t>预算执行率</t>
  </si>
  <si>
    <t>资金使用情况</t>
  </si>
  <si>
    <t>合规</t>
  </si>
  <si>
    <t>财务管理制度健全性</t>
  </si>
  <si>
    <t>健全</t>
  </si>
  <si>
    <t>财务监控有效性</t>
  </si>
  <si>
    <t>有效</t>
  </si>
  <si>
    <t>项目管理制度建立情况</t>
  </si>
  <si>
    <t>项目管理制度执行的有效性</t>
  </si>
  <si>
    <t>产出目标</t>
  </si>
  <si>
    <t>教育系统师资招聘完成率</t>
  </si>
  <si>
    <t>80%以上</t>
  </si>
  <si>
    <t>中级职称评议完成率</t>
  </si>
  <si>
    <t>高级职称评审完成率</t>
  </si>
  <si>
    <t>教育系统师资招聘及时率</t>
  </si>
  <si>
    <t>及时</t>
  </si>
  <si>
    <t>中级职称评议及时率</t>
  </si>
  <si>
    <t>高级职称评审及时率</t>
  </si>
  <si>
    <t>教育系统师资招聘质量达标率</t>
  </si>
  <si>
    <t>中级职称评议合格率</t>
  </si>
  <si>
    <t>75%以上</t>
  </si>
  <si>
    <t>高级职称评审合格率</t>
  </si>
  <si>
    <t>60%以上</t>
  </si>
  <si>
    <t>效果目标</t>
  </si>
  <si>
    <t>优秀教育人才输出情况</t>
  </si>
  <si>
    <t>良好</t>
  </si>
  <si>
    <t>通过评审后被教师、家长或学生投诉情况</t>
  </si>
  <si>
    <t>无</t>
  </si>
  <si>
    <t>长效管理制度建设</t>
  </si>
  <si>
    <t>影响力目标</t>
  </si>
  <si>
    <t>教育局满意度</t>
  </si>
  <si>
    <t>评审对象满意度</t>
  </si>
  <si>
    <t>学生及家长满意度</t>
  </si>
  <si>
    <t>备注</t>
  </si>
  <si>
    <t>填报单位负责人（签名）：徐孝奋   填报人：  沈鹤明        填报日期：2016-12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</si>
</sst>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1"/>
      <color indexed="8"/>
      <name val="宋体"/>
      <family val="0"/>
    </font>
    <font>
      <b/>
      <sz val="20"/>
      <color indexed="8"/>
      <name val="宋体"/>
      <family val="0"/>
    </font>
    <font>
      <sz val="12"/>
      <name val="楷体_GB2312"/>
      <family val="0"/>
    </font>
    <font>
      <sz val="12"/>
      <color indexed="10"/>
      <name val="宋体"/>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sz val="11"/>
      <name val="宋体"/>
      <family val="0"/>
    </font>
    <font>
      <sz val="10"/>
      <name val="宋体"/>
      <family val="0"/>
    </font>
    <font>
      <sz val="20"/>
      <name val="仿宋_GB2312"/>
      <family val="3"/>
    </font>
    <font>
      <sz val="24"/>
      <name val="仿宋_GB2312"/>
      <family val="3"/>
    </font>
    <font>
      <sz val="16"/>
      <color indexed="8"/>
      <name val="仿宋_GB2312"/>
      <family val="3"/>
    </font>
    <font>
      <sz val="18"/>
      <color indexed="8"/>
      <name val="仿宋_GB2312"/>
      <family val="3"/>
    </font>
    <font>
      <b/>
      <sz val="24"/>
      <name val="宋体"/>
      <family val="0"/>
    </font>
    <font>
      <b/>
      <sz val="16"/>
      <name val="宋体"/>
      <family val="0"/>
    </font>
    <font>
      <sz val="18"/>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宋体"/>
      <family val="0"/>
    </font>
    <font>
      <sz val="16"/>
      <color rgb="FF000000"/>
      <name val="仿宋_GB2312"/>
      <family val="3"/>
    </font>
    <font>
      <sz val="18"/>
      <color rgb="FF000000"/>
      <name val="仿宋_GB2312"/>
      <family val="3"/>
    </font>
    <font>
      <sz val="18"/>
      <color theme="1"/>
      <name val="宋体"/>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38"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42" fillId="0" borderId="0" applyNumberFormat="0" applyFill="0" applyBorder="0" applyAlignment="0" applyProtection="0"/>
    <xf numFmtId="0" fontId="1" fillId="11" borderId="0" applyNumberFormat="0" applyBorder="0" applyAlignment="0" applyProtection="0"/>
    <xf numFmtId="0" fontId="43" fillId="0" borderId="0" applyNumberFormat="0" applyFill="0" applyBorder="0" applyAlignment="0" applyProtection="0"/>
    <xf numFmtId="0" fontId="0" fillId="12" borderId="2" applyNumberFormat="0" applyFont="0" applyAlignment="0" applyProtection="0"/>
    <xf numFmtId="0" fontId="41"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14" borderId="0" applyNumberFormat="0" applyBorder="0" applyAlignment="0" applyProtection="0"/>
    <xf numFmtId="0" fontId="44" fillId="0" borderId="5" applyNumberFormat="0" applyFill="0" applyAlignment="0" applyProtection="0"/>
    <xf numFmtId="0" fontId="41" fillId="15" borderId="0" applyNumberFormat="0" applyBorder="0" applyAlignment="0" applyProtection="0"/>
    <xf numFmtId="0" fontId="50" fillId="16" borderId="6" applyNumberFormat="0" applyAlignment="0" applyProtection="0"/>
    <xf numFmtId="0" fontId="51" fillId="16" borderId="1" applyNumberFormat="0" applyAlignment="0" applyProtection="0"/>
    <xf numFmtId="0" fontId="52" fillId="17" borderId="7" applyNumberFormat="0" applyAlignment="0" applyProtection="0"/>
    <xf numFmtId="0" fontId="38" fillId="18" borderId="0" applyNumberFormat="0" applyBorder="0" applyAlignment="0" applyProtection="0"/>
    <xf numFmtId="0" fontId="41" fillId="19"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20" borderId="0" applyNumberFormat="0" applyBorder="0" applyAlignment="0" applyProtection="0"/>
    <xf numFmtId="0" fontId="56"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8"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38" fillId="36" borderId="0" applyNumberFormat="0" applyBorder="0" applyAlignment="0" applyProtection="0"/>
    <xf numFmtId="0" fontId="41" fillId="37" borderId="0" applyNumberFormat="0" applyBorder="0" applyAlignment="0" applyProtection="0"/>
  </cellStyleXfs>
  <cellXfs count="119">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22" xfId="0" applyFont="1" applyBorder="1" applyAlignment="1">
      <alignment horizontal="left" vertical="center" wrapText="1"/>
    </xf>
    <xf numFmtId="0" fontId="1" fillId="0" borderId="22" xfId="0" applyFont="1" applyBorder="1" applyAlignment="1">
      <alignment horizontal="left" vertical="center"/>
    </xf>
    <xf numFmtId="0" fontId="3" fillId="0" borderId="17" xfId="0" applyNumberFormat="1" applyFont="1" applyFill="1" applyBorder="1" applyAlignment="1">
      <alignment horizontal="left" vertical="center"/>
    </xf>
    <xf numFmtId="0" fontId="0" fillId="0" borderId="0" xfId="0" applyNumberFormat="1" applyFill="1" applyBorder="1" applyAlignment="1">
      <alignment/>
    </xf>
    <xf numFmtId="0" fontId="57"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9" fillId="0" borderId="0" xfId="0" applyFont="1" applyAlignment="1">
      <alignment horizontal="right" vertical="center"/>
    </xf>
    <xf numFmtId="0" fontId="9"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27" xfId="0" applyBorder="1" applyAlignment="1">
      <alignment horizontal="center" vertical="center"/>
    </xf>
    <xf numFmtId="0" fontId="9" fillId="0" borderId="28" xfId="0" applyFont="1" applyBorder="1" applyAlignment="1">
      <alignment horizontal="center" vertical="center" wrapText="1"/>
    </xf>
    <xf numFmtId="0" fontId="0" fillId="0" borderId="29" xfId="0"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center" vertical="center" wrapText="1"/>
    </xf>
    <xf numFmtId="0" fontId="9" fillId="0" borderId="27"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1" fillId="0" borderId="23" xfId="0" applyFont="1" applyBorder="1" applyAlignment="1">
      <alignment horizontal="center" vertical="center"/>
    </xf>
    <xf numFmtId="0" fontId="0"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pplyAlignment="1">
      <alignment horizontal="left" vertical="center" wrapText="1"/>
    </xf>
    <xf numFmtId="176" fontId="11" fillId="0" borderId="27" xfId="0" applyNumberFormat="1" applyFont="1" applyBorder="1" applyAlignment="1">
      <alignment horizontal="right" vertical="center" wrapText="1"/>
    </xf>
    <xf numFmtId="49" fontId="11" fillId="0" borderId="27" xfId="0" applyNumberFormat="1" applyFont="1" applyBorder="1" applyAlignment="1">
      <alignment horizontal="center" vertical="center"/>
    </xf>
    <xf numFmtId="0" fontId="11" fillId="0" borderId="27" xfId="0" applyFont="1" applyBorder="1" applyAlignment="1">
      <alignment vertical="center"/>
    </xf>
    <xf numFmtId="0" fontId="11" fillId="0" borderId="27" xfId="0" applyFont="1" applyBorder="1" applyAlignment="1">
      <alignment horizontal="left" vertical="center"/>
    </xf>
    <xf numFmtId="0" fontId="11" fillId="0" borderId="27" xfId="0" applyFont="1" applyBorder="1" applyAlignment="1">
      <alignment horizontal="right" vertical="center" wrapText="1"/>
    </xf>
    <xf numFmtId="176" fontId="11" fillId="0" borderId="27" xfId="0" applyNumberFormat="1" applyFont="1" applyBorder="1" applyAlignment="1">
      <alignment horizontal="righ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0" fontId="0" fillId="0" borderId="0" xfId="0" applyFont="1" applyAlignment="1">
      <alignment horizontal="center" vertical="center"/>
    </xf>
    <xf numFmtId="0" fontId="0" fillId="0" borderId="27" xfId="0" applyFont="1" applyBorder="1" applyAlignment="1">
      <alignment vertical="center"/>
    </xf>
    <xf numFmtId="0" fontId="0" fillId="0" borderId="25" xfId="0" applyBorder="1" applyAlignment="1">
      <alignment horizontal="center" vertical="center"/>
    </xf>
    <xf numFmtId="176" fontId="0" fillId="0" borderId="26" xfId="0" applyNumberFormat="1" applyFont="1" applyBorder="1" applyAlignment="1">
      <alignment horizontal="center" vertical="center" wrapText="1"/>
    </xf>
    <xf numFmtId="176" fontId="0" fillId="0" borderId="29"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0" fontId="0" fillId="0" borderId="27" xfId="0" applyBorder="1" applyAlignment="1">
      <alignment horizontal="left" vertical="center" wrapText="1"/>
    </xf>
    <xf numFmtId="176" fontId="0" fillId="0" borderId="27" xfId="0" applyNumberFormat="1" applyFont="1" applyBorder="1" applyAlignment="1">
      <alignment horizontal="right" vertical="center"/>
    </xf>
    <xf numFmtId="49" fontId="0" fillId="0" borderId="27" xfId="0" applyNumberFormat="1" applyBorder="1" applyAlignment="1">
      <alignment horizontal="center" vertical="center"/>
    </xf>
    <xf numFmtId="0" fontId="0" fillId="0" borderId="27"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left" vertical="center"/>
    </xf>
    <xf numFmtId="0" fontId="12" fillId="0" borderId="27" xfId="0" applyFont="1" applyBorder="1" applyAlignment="1">
      <alignment vertical="center"/>
    </xf>
    <xf numFmtId="0" fontId="0" fillId="0" borderId="27" xfId="0" applyFont="1" applyBorder="1" applyAlignment="1">
      <alignment horizontal="right" vertical="center" wrapText="1"/>
    </xf>
    <xf numFmtId="0" fontId="13"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4" fillId="0" borderId="0" xfId="0" applyFont="1" applyAlignment="1">
      <alignment horizontal="center" vertical="center"/>
    </xf>
    <xf numFmtId="0" fontId="58" fillId="0" borderId="0" xfId="0" applyFont="1" applyAlignment="1">
      <alignment horizontal="left" vertical="center" wrapText="1"/>
    </xf>
    <xf numFmtId="0" fontId="6" fillId="0" borderId="0" xfId="0" applyFont="1" applyAlignment="1">
      <alignment vertical="center"/>
    </xf>
    <xf numFmtId="0" fontId="59" fillId="0" borderId="0" xfId="0" applyFont="1" applyAlignment="1">
      <alignment horizontal="left" vertical="center" wrapText="1"/>
    </xf>
    <xf numFmtId="0" fontId="6" fillId="0" borderId="0" xfId="0" applyFont="1" applyAlignment="1">
      <alignment vertical="center" wrapText="1"/>
    </xf>
    <xf numFmtId="0" fontId="17" fillId="0" borderId="0" xfId="0" applyFont="1" applyAlignment="1">
      <alignment horizontal="center" vertical="center" wrapText="1"/>
    </xf>
    <xf numFmtId="0" fontId="18" fillId="0" borderId="0" xfId="0" applyFont="1" applyAlignment="1">
      <alignment horizontal="center" vertical="center"/>
    </xf>
    <xf numFmtId="0" fontId="60" fillId="0" borderId="0" xfId="0"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F10" sqref="F10"/>
    </sheetView>
  </sheetViews>
  <sheetFormatPr defaultColWidth="9.00390625" defaultRowHeight="14.25"/>
  <cols>
    <col min="1" max="1" width="121.375" style="0" customWidth="1"/>
    <col min="13" max="13" width="13.25390625" style="0" customWidth="1"/>
  </cols>
  <sheetData>
    <row r="1" spans="1:13" ht="43.5" customHeight="1">
      <c r="A1" s="116" t="s">
        <v>0</v>
      </c>
      <c r="B1" s="47"/>
      <c r="C1" s="47"/>
      <c r="D1" s="47"/>
      <c r="E1" s="47"/>
      <c r="F1" s="47"/>
      <c r="G1" s="47"/>
      <c r="H1" s="47"/>
      <c r="I1" s="47"/>
      <c r="J1" s="47"/>
      <c r="K1" s="47"/>
      <c r="L1" s="47"/>
      <c r="M1" s="47"/>
    </row>
    <row r="2" ht="34.5" customHeight="1">
      <c r="A2" s="117" t="s">
        <v>1</v>
      </c>
    </row>
    <row r="3" spans="1:13" ht="37.5" customHeight="1">
      <c r="A3" s="118" t="s">
        <v>2</v>
      </c>
      <c r="B3" s="46"/>
      <c r="C3" s="46"/>
      <c r="D3" s="46"/>
      <c r="E3" s="46"/>
      <c r="F3" s="46"/>
      <c r="G3" s="46"/>
      <c r="H3" s="46"/>
      <c r="I3" s="46"/>
      <c r="J3" s="46"/>
      <c r="K3" s="46"/>
      <c r="L3" s="46"/>
      <c r="M3" s="46"/>
    </row>
    <row r="4" spans="1:13" ht="24" customHeight="1">
      <c r="A4" s="118"/>
      <c r="B4" s="46"/>
      <c r="C4" s="46"/>
      <c r="D4" s="46"/>
      <c r="E4" s="46"/>
      <c r="F4" s="46"/>
      <c r="G4" s="46"/>
      <c r="H4" s="46"/>
      <c r="I4" s="46"/>
      <c r="J4" s="46"/>
      <c r="K4" s="46"/>
      <c r="L4" s="46"/>
      <c r="M4" s="46"/>
    </row>
    <row r="5" spans="1:13" ht="24" customHeight="1">
      <c r="A5" s="118"/>
      <c r="B5" s="46"/>
      <c r="C5" s="46"/>
      <c r="D5" s="46"/>
      <c r="E5" s="46"/>
      <c r="F5" s="46"/>
      <c r="G5" s="46"/>
      <c r="H5" s="46"/>
      <c r="I5" s="46"/>
      <c r="J5" s="46"/>
      <c r="K5" s="46"/>
      <c r="L5" s="46"/>
      <c r="M5" s="46"/>
    </row>
    <row r="6" spans="1:13" ht="24" customHeight="1">
      <c r="A6" s="118"/>
      <c r="B6" s="46"/>
      <c r="C6" s="46"/>
      <c r="D6" s="46"/>
      <c r="E6" s="46"/>
      <c r="F6" s="46"/>
      <c r="G6" s="46"/>
      <c r="H6" s="46"/>
      <c r="I6" s="46"/>
      <c r="J6" s="46"/>
      <c r="K6" s="46"/>
      <c r="L6" s="46"/>
      <c r="M6" s="46"/>
    </row>
    <row r="7" ht="24" customHeight="1">
      <c r="A7" s="118"/>
    </row>
    <row r="8" spans="1:13" ht="24" customHeight="1">
      <c r="A8" s="118"/>
      <c r="B8" s="46"/>
      <c r="C8" s="46"/>
      <c r="D8" s="46"/>
      <c r="E8" s="46"/>
      <c r="F8" s="46"/>
      <c r="G8" s="46"/>
      <c r="H8" s="46"/>
      <c r="I8" s="46"/>
      <c r="J8" s="46"/>
      <c r="K8" s="46"/>
      <c r="L8" s="46"/>
      <c r="M8" s="46"/>
    </row>
    <row r="9" spans="1:13" ht="24" customHeight="1">
      <c r="A9" s="118"/>
      <c r="B9" s="46"/>
      <c r="C9" s="46"/>
      <c r="D9" s="46"/>
      <c r="E9" s="46"/>
      <c r="F9" s="46"/>
      <c r="G9" s="46"/>
      <c r="H9" s="46"/>
      <c r="I9" s="46"/>
      <c r="J9" s="46"/>
      <c r="K9" s="46"/>
      <c r="L9" s="46"/>
      <c r="M9" s="46"/>
    </row>
    <row r="10" spans="1:13" ht="24" customHeight="1">
      <c r="A10" s="118"/>
      <c r="B10" s="46"/>
      <c r="C10" s="46"/>
      <c r="D10" s="46"/>
      <c r="E10" s="46"/>
      <c r="F10" s="46"/>
      <c r="G10" s="46"/>
      <c r="H10" s="46"/>
      <c r="I10" s="46"/>
      <c r="J10" s="46"/>
      <c r="K10" s="46"/>
      <c r="L10" s="46"/>
      <c r="M10" s="46"/>
    </row>
    <row r="11" spans="1:13" ht="24" customHeight="1">
      <c r="A11" s="118"/>
      <c r="B11" s="46"/>
      <c r="C11" s="46"/>
      <c r="D11" s="46"/>
      <c r="E11" s="46"/>
      <c r="F11" s="46"/>
      <c r="G11" s="46"/>
      <c r="H11" s="46"/>
      <c r="I11" s="46"/>
      <c r="J11" s="46"/>
      <c r="K11" s="46"/>
      <c r="L11" s="46"/>
      <c r="M11" s="46"/>
    </row>
    <row r="12" spans="1:13" ht="24" customHeight="1">
      <c r="A12" s="118"/>
      <c r="B12" s="46"/>
      <c r="C12" s="46"/>
      <c r="D12" s="46"/>
      <c r="E12" s="46"/>
      <c r="F12" s="46"/>
      <c r="G12" s="46"/>
      <c r="H12" s="46"/>
      <c r="I12" s="46"/>
      <c r="J12" s="46"/>
      <c r="K12" s="46"/>
      <c r="L12" s="46"/>
      <c r="M12" s="46"/>
    </row>
    <row r="13" spans="1:13" ht="24" customHeight="1">
      <c r="A13" s="118"/>
      <c r="B13" s="46"/>
      <c r="C13" s="46"/>
      <c r="D13" s="46"/>
      <c r="E13" s="46"/>
      <c r="F13" s="46"/>
      <c r="G13" s="46"/>
      <c r="H13" s="46"/>
      <c r="I13" s="46"/>
      <c r="J13" s="46"/>
      <c r="K13" s="46"/>
      <c r="L13" s="46"/>
      <c r="M13" s="46"/>
    </row>
    <row r="14" spans="1:13" ht="24" customHeight="1">
      <c r="A14" s="118"/>
      <c r="B14" s="46"/>
      <c r="C14" s="46"/>
      <c r="D14" s="46"/>
      <c r="E14" s="46"/>
      <c r="F14" s="46"/>
      <c r="G14" s="46"/>
      <c r="H14" s="46"/>
      <c r="I14" s="46"/>
      <c r="J14" s="46"/>
      <c r="K14" s="46"/>
      <c r="L14" s="46"/>
      <c r="M14" s="46"/>
    </row>
    <row r="15" spans="1:13" ht="24" customHeight="1">
      <c r="A15" s="118"/>
      <c r="B15" s="46"/>
      <c r="C15" s="46"/>
      <c r="D15" s="46"/>
      <c r="E15" s="46"/>
      <c r="F15" s="46"/>
      <c r="G15" s="46"/>
      <c r="H15" s="46"/>
      <c r="I15" s="46"/>
      <c r="J15" s="46"/>
      <c r="K15" s="46"/>
      <c r="L15" s="46"/>
      <c r="M15" s="46"/>
    </row>
    <row r="16" spans="1:13" ht="24" customHeight="1">
      <c r="A16" s="118"/>
      <c r="B16" s="46"/>
      <c r="C16" s="46"/>
      <c r="D16" s="46"/>
      <c r="E16" s="46"/>
      <c r="F16" s="46"/>
      <c r="G16" s="46"/>
      <c r="H16" s="46"/>
      <c r="I16" s="46"/>
      <c r="J16" s="46"/>
      <c r="K16" s="46"/>
      <c r="L16" s="46"/>
      <c r="M16" s="46"/>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
      <selection activeCell="D11" sqref="D11"/>
    </sheetView>
  </sheetViews>
  <sheetFormatPr defaultColWidth="8.00390625" defaultRowHeight="14.25"/>
  <cols>
    <col min="1" max="3" width="6.25390625" style="72" customWidth="1"/>
    <col min="4" max="4" width="42.75390625" style="72" customWidth="1"/>
    <col min="5" max="5" width="20.00390625" style="73" customWidth="1"/>
    <col min="6" max="6" width="18.75390625" style="73" customWidth="1"/>
    <col min="7" max="7" width="20.00390625" style="73" customWidth="1"/>
    <col min="8" max="254" width="8.00390625" style="72" customWidth="1"/>
    <col min="255" max="16384" width="8.00390625" style="72" customWidth="1"/>
  </cols>
  <sheetData>
    <row r="1" ht="18" customHeight="1">
      <c r="G1" s="74"/>
    </row>
    <row r="2" spans="1:7" s="69" customFormat="1" ht="22.5" customHeight="1">
      <c r="A2" s="47" t="s">
        <v>105</v>
      </c>
      <c r="B2" s="47"/>
      <c r="C2" s="47"/>
      <c r="D2" s="47"/>
      <c r="E2" s="47"/>
      <c r="F2" s="47"/>
      <c r="G2" s="47"/>
    </row>
    <row r="3" spans="1:6" s="69" customFormat="1" ht="7.5" customHeight="1">
      <c r="A3" s="72"/>
      <c r="B3" s="72"/>
      <c r="C3" s="72"/>
      <c r="D3" s="72"/>
      <c r="E3" s="73"/>
      <c r="F3" s="73"/>
    </row>
    <row r="4" spans="1:7" s="69" customFormat="1" ht="18" customHeight="1">
      <c r="A4" s="72" t="s">
        <v>29</v>
      </c>
      <c r="B4" s="54"/>
      <c r="C4" s="54"/>
      <c r="D4" s="54"/>
      <c r="E4" s="54"/>
      <c r="F4" s="73"/>
      <c r="G4" s="75" t="s">
        <v>30</v>
      </c>
    </row>
    <row r="5" spans="1:6" s="69" customFormat="1" ht="7.5" customHeight="1">
      <c r="A5" s="70"/>
      <c r="B5" s="70"/>
      <c r="C5" s="70"/>
      <c r="D5" s="70"/>
      <c r="E5" s="73"/>
      <c r="F5" s="73"/>
    </row>
    <row r="6" spans="1:7" ht="24" customHeight="1">
      <c r="A6" s="76" t="s">
        <v>33</v>
      </c>
      <c r="B6" s="76"/>
      <c r="C6" s="76"/>
      <c r="D6" s="76"/>
      <c r="E6" s="76" t="s">
        <v>106</v>
      </c>
      <c r="F6" s="93"/>
      <c r="G6" s="93"/>
    </row>
    <row r="7" spans="1:7" ht="24" customHeight="1">
      <c r="A7" s="77" t="s">
        <v>50</v>
      </c>
      <c r="B7" s="57"/>
      <c r="C7" s="94"/>
      <c r="D7" s="76" t="s">
        <v>51</v>
      </c>
      <c r="E7" s="76" t="s">
        <v>52</v>
      </c>
      <c r="F7" s="95" t="s">
        <v>94</v>
      </c>
      <c r="G7" s="76" t="s">
        <v>95</v>
      </c>
    </row>
    <row r="8" spans="1:7" s="92" customFormat="1" ht="24" customHeight="1">
      <c r="A8" s="76" t="s">
        <v>57</v>
      </c>
      <c r="B8" s="76" t="s">
        <v>58</v>
      </c>
      <c r="C8" s="76" t="s">
        <v>59</v>
      </c>
      <c r="D8" s="76"/>
      <c r="E8" s="76"/>
      <c r="F8" s="96"/>
      <c r="G8" s="76"/>
    </row>
    <row r="9" spans="1:7" ht="24" customHeight="1">
      <c r="A9" s="76"/>
      <c r="B9" s="97"/>
      <c r="C9" s="97"/>
      <c r="D9" s="98"/>
      <c r="E9" s="99"/>
      <c r="F9" s="99"/>
      <c r="G9" s="99"/>
    </row>
    <row r="10" spans="1:7" ht="24" customHeight="1">
      <c r="A10" s="76"/>
      <c r="B10" s="100"/>
      <c r="C10" s="97"/>
      <c r="D10" s="98"/>
      <c r="E10" s="99"/>
      <c r="F10" s="99"/>
      <c r="G10" s="99"/>
    </row>
    <row r="11" spans="1:7" ht="24" customHeight="1">
      <c r="A11" s="76"/>
      <c r="B11" s="100"/>
      <c r="C11" s="100"/>
      <c r="D11" s="98"/>
      <c r="E11" s="99"/>
      <c r="F11" s="99"/>
      <c r="G11" s="99"/>
    </row>
    <row r="12" spans="1:7" ht="24" customHeight="1">
      <c r="A12" s="76"/>
      <c r="B12" s="76"/>
      <c r="C12" s="76"/>
      <c r="D12" s="101"/>
      <c r="E12" s="99"/>
      <c r="F12" s="99"/>
      <c r="G12" s="99"/>
    </row>
    <row r="13" spans="1:7" ht="24" customHeight="1">
      <c r="A13" s="76"/>
      <c r="B13" s="97"/>
      <c r="C13" s="97"/>
      <c r="D13" s="101"/>
      <c r="E13" s="99"/>
      <c r="F13" s="99"/>
      <c r="G13" s="99"/>
    </row>
    <row r="14" spans="1:7" ht="24" customHeight="1">
      <c r="A14" s="76"/>
      <c r="B14" s="97"/>
      <c r="C14" s="97"/>
      <c r="D14" s="101"/>
      <c r="E14" s="99"/>
      <c r="F14" s="99"/>
      <c r="G14" s="99"/>
    </row>
    <row r="15" spans="1:7" ht="24" customHeight="1">
      <c r="A15" s="76"/>
      <c r="B15" s="97"/>
      <c r="C15" s="97"/>
      <c r="D15" s="101"/>
      <c r="E15" s="99"/>
      <c r="F15" s="99"/>
      <c r="G15" s="99"/>
    </row>
    <row r="16" spans="1:7" s="69" customFormat="1" ht="24" customHeight="1">
      <c r="A16" s="76"/>
      <c r="B16" s="97"/>
      <c r="C16" s="97"/>
      <c r="D16" s="101"/>
      <c r="E16" s="99"/>
      <c r="F16" s="99"/>
      <c r="G16" s="99"/>
    </row>
    <row r="17" spans="1:7" s="69" customFormat="1" ht="24" customHeight="1">
      <c r="A17" s="76"/>
      <c r="B17" s="97"/>
      <c r="C17" s="97"/>
      <c r="D17" s="101"/>
      <c r="E17" s="99"/>
      <c r="F17" s="99"/>
      <c r="G17" s="99"/>
    </row>
    <row r="18" spans="1:7" s="69" customFormat="1" ht="24" customHeight="1">
      <c r="A18" s="76"/>
      <c r="B18" s="97"/>
      <c r="C18" s="97"/>
      <c r="D18" s="101"/>
      <c r="E18" s="99"/>
      <c r="F18" s="99"/>
      <c r="G18" s="99"/>
    </row>
    <row r="19" spans="1:7" s="69" customFormat="1" ht="24" customHeight="1">
      <c r="A19" s="76"/>
      <c r="B19" s="97"/>
      <c r="C19" s="97"/>
      <c r="D19" s="101"/>
      <c r="E19" s="99"/>
      <c r="F19" s="99"/>
      <c r="G19" s="99"/>
    </row>
    <row r="20" spans="1:7" s="69" customFormat="1" ht="24" customHeight="1">
      <c r="A20" s="76"/>
      <c r="B20" s="97"/>
      <c r="C20" s="97"/>
      <c r="D20" s="101"/>
      <c r="E20" s="99"/>
      <c r="F20" s="99"/>
      <c r="G20" s="99"/>
    </row>
    <row r="21" spans="1:7" s="69" customFormat="1" ht="24" customHeight="1">
      <c r="A21" s="76" t="s">
        <v>52</v>
      </c>
      <c r="B21" s="76"/>
      <c r="C21" s="76"/>
      <c r="D21" s="76"/>
      <c r="E21" s="99"/>
      <c r="F21" s="99"/>
      <c r="G21" s="99"/>
    </row>
    <row r="22" spans="1:7" s="69" customFormat="1" ht="22.5" customHeight="1">
      <c r="A22" s="89"/>
      <c r="B22" s="89"/>
      <c r="C22" s="89"/>
      <c r="D22" s="89"/>
      <c r="E22" s="90"/>
      <c r="F22" s="90"/>
      <c r="G22" s="90"/>
    </row>
    <row r="23" spans="1:7" s="69" customFormat="1" ht="22.5" customHeight="1">
      <c r="A23" s="89"/>
      <c r="B23" s="89"/>
      <c r="C23" s="89"/>
      <c r="D23" s="89"/>
      <c r="E23" s="90"/>
      <c r="F23" s="90"/>
      <c r="G23" s="90"/>
    </row>
    <row r="24" spans="1:7" s="69" customFormat="1" ht="22.5" customHeight="1">
      <c r="A24" s="89"/>
      <c r="B24" s="89"/>
      <c r="C24" s="89"/>
      <c r="D24" s="89"/>
      <c r="E24" s="91"/>
      <c r="F24" s="91"/>
      <c r="G24" s="91"/>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65" right="0.53" top="0.6" bottom="0.48"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8"/>
  <sheetViews>
    <sheetView zoomScale="85" zoomScaleNormal="85" workbookViewId="0" topLeftCell="A1">
      <pane xSplit="2" ySplit="8" topLeftCell="C48" activePane="bottomRight" state="frozen"/>
      <selection pane="bottomRight" activeCell="D55" sqref="D55"/>
    </sheetView>
  </sheetViews>
  <sheetFormatPr defaultColWidth="8.00390625" defaultRowHeight="14.25"/>
  <cols>
    <col min="1" max="1" width="8.75390625" style="72" customWidth="1"/>
    <col min="2" max="2" width="9.75390625" style="72" customWidth="1"/>
    <col min="3" max="3" width="46.00390625" style="72" customWidth="1"/>
    <col min="4" max="4" width="18.25390625" style="72" customWidth="1"/>
    <col min="5" max="5" width="16.75390625" style="72" customWidth="1"/>
    <col min="6" max="6" width="15.00390625" style="73" customWidth="1"/>
    <col min="7" max="253" width="8.00390625" style="72" customWidth="1"/>
    <col min="254" max="16384" width="8.00390625" style="72" customWidth="1"/>
  </cols>
  <sheetData>
    <row r="1" ht="18" customHeight="1">
      <c r="F1" s="74"/>
    </row>
    <row r="2" spans="1:6" s="69" customFormat="1" ht="22.5" customHeight="1">
      <c r="A2" s="47" t="s">
        <v>107</v>
      </c>
      <c r="B2" s="47"/>
      <c r="C2" s="47"/>
      <c r="D2" s="47"/>
      <c r="E2" s="47"/>
      <c r="F2" s="47"/>
    </row>
    <row r="3" spans="1:5" s="69" customFormat="1" ht="7.5" customHeight="1">
      <c r="A3" s="72"/>
      <c r="B3" s="72"/>
      <c r="C3" s="72"/>
      <c r="D3" s="72"/>
      <c r="E3" s="72"/>
    </row>
    <row r="4" spans="1:6" s="69" customFormat="1" ht="18" customHeight="1">
      <c r="A4" s="72" t="s">
        <v>29</v>
      </c>
      <c r="B4" s="72"/>
      <c r="C4" s="54"/>
      <c r="D4" s="54"/>
      <c r="E4" s="54"/>
      <c r="F4" s="75" t="s">
        <v>30</v>
      </c>
    </row>
    <row r="5" spans="1:5" s="69" customFormat="1" ht="7.5" customHeight="1">
      <c r="A5" s="70"/>
      <c r="B5" s="70"/>
      <c r="C5" s="70"/>
      <c r="D5" s="70"/>
      <c r="E5" s="70"/>
    </row>
    <row r="6" spans="1:6" ht="24" customHeight="1">
      <c r="A6" s="76" t="s">
        <v>33</v>
      </c>
      <c r="B6" s="76"/>
      <c r="C6" s="76"/>
      <c r="D6" s="76" t="s">
        <v>108</v>
      </c>
      <c r="E6" s="76"/>
      <c r="F6" s="62"/>
    </row>
    <row r="7" spans="1:6" ht="24" customHeight="1">
      <c r="A7" s="77" t="s">
        <v>109</v>
      </c>
      <c r="B7" s="58"/>
      <c r="C7" s="78" t="s">
        <v>110</v>
      </c>
      <c r="D7" s="78" t="s">
        <v>52</v>
      </c>
      <c r="E7" s="78" t="s">
        <v>111</v>
      </c>
      <c r="F7" s="78" t="s">
        <v>112</v>
      </c>
    </row>
    <row r="8" spans="1:6" s="70" customFormat="1" ht="24" customHeight="1">
      <c r="A8" s="79" t="s">
        <v>57</v>
      </c>
      <c r="B8" s="79" t="s">
        <v>58</v>
      </c>
      <c r="C8" s="80"/>
      <c r="D8" s="64"/>
      <c r="E8" s="64"/>
      <c r="F8" s="64"/>
    </row>
    <row r="9" spans="1:6" s="70" customFormat="1" ht="23.25" customHeight="1">
      <c r="A9" s="81" t="s">
        <v>113</v>
      </c>
      <c r="B9" s="81" t="s">
        <v>61</v>
      </c>
      <c r="C9" s="82" t="s">
        <v>114</v>
      </c>
      <c r="D9" s="83">
        <f>E9+F9</f>
        <v>1070076</v>
      </c>
      <c r="E9" s="83">
        <f>SUM(E10:E18)</f>
        <v>1070076</v>
      </c>
      <c r="F9" s="83"/>
    </row>
    <row r="10" spans="1:6" s="70" customFormat="1" ht="23.25" customHeight="1">
      <c r="A10" s="81" t="s">
        <v>113</v>
      </c>
      <c r="B10" s="84" t="s">
        <v>89</v>
      </c>
      <c r="C10" s="82" t="s">
        <v>115</v>
      </c>
      <c r="D10" s="83">
        <f aca="true" t="shared" si="0" ref="D10:D52">E10+F10</f>
        <v>170304</v>
      </c>
      <c r="E10" s="83">
        <v>170304</v>
      </c>
      <c r="F10" s="83"/>
    </row>
    <row r="11" spans="1:6" s="70" customFormat="1" ht="23.25" customHeight="1">
      <c r="A11" s="81" t="s">
        <v>113</v>
      </c>
      <c r="B11" s="81" t="s">
        <v>87</v>
      </c>
      <c r="C11" s="85" t="s">
        <v>116</v>
      </c>
      <c r="D11" s="83">
        <f t="shared" si="0"/>
        <v>27264</v>
      </c>
      <c r="E11" s="83">
        <v>27264</v>
      </c>
      <c r="F11" s="83"/>
    </row>
    <row r="12" spans="1:6" s="70" customFormat="1" ht="23.25" customHeight="1">
      <c r="A12" s="81" t="s">
        <v>113</v>
      </c>
      <c r="B12" s="81" t="s">
        <v>117</v>
      </c>
      <c r="C12" s="82" t="s">
        <v>118</v>
      </c>
      <c r="D12" s="83">
        <f t="shared" si="0"/>
        <v>863</v>
      </c>
      <c r="E12" s="83">
        <v>863</v>
      </c>
      <c r="F12" s="83"/>
    </row>
    <row r="13" spans="1:6" s="70" customFormat="1" ht="23.25" customHeight="1">
      <c r="A13" s="81" t="s">
        <v>113</v>
      </c>
      <c r="B13" s="84" t="s">
        <v>119</v>
      </c>
      <c r="C13" s="82" t="s">
        <v>120</v>
      </c>
      <c r="D13" s="83">
        <f t="shared" si="0"/>
        <v>88485</v>
      </c>
      <c r="E13" s="83">
        <v>88485</v>
      </c>
      <c r="F13" s="83"/>
    </row>
    <row r="14" spans="1:6" s="70" customFormat="1" ht="23.25" customHeight="1">
      <c r="A14" s="81" t="s">
        <v>113</v>
      </c>
      <c r="B14" s="81" t="s">
        <v>77</v>
      </c>
      <c r="C14" s="82" t="s">
        <v>121</v>
      </c>
      <c r="D14" s="83">
        <f t="shared" si="0"/>
        <v>28560</v>
      </c>
      <c r="E14" s="83">
        <v>28560</v>
      </c>
      <c r="F14" s="83"/>
    </row>
    <row r="15" spans="1:6" s="70" customFormat="1" ht="23.25" customHeight="1">
      <c r="A15" s="81" t="s">
        <v>113</v>
      </c>
      <c r="B15" s="81" t="s">
        <v>122</v>
      </c>
      <c r="C15" s="82" t="s">
        <v>123</v>
      </c>
      <c r="D15" s="83">
        <f t="shared" si="0"/>
        <v>460375</v>
      </c>
      <c r="E15" s="83">
        <v>460375</v>
      </c>
      <c r="F15" s="83"/>
    </row>
    <row r="16" spans="1:6" s="70" customFormat="1" ht="23.25" customHeight="1">
      <c r="A16" s="81" t="s">
        <v>113</v>
      </c>
      <c r="B16" s="81" t="s">
        <v>124</v>
      </c>
      <c r="C16" s="82" t="s">
        <v>125</v>
      </c>
      <c r="D16" s="83">
        <f t="shared" si="0"/>
        <v>131589</v>
      </c>
      <c r="E16" s="83">
        <v>131589</v>
      </c>
      <c r="F16" s="83"/>
    </row>
    <row r="17" spans="1:6" s="70" customFormat="1" ht="23.25" customHeight="1">
      <c r="A17" s="81" t="s">
        <v>113</v>
      </c>
      <c r="B17" s="81" t="s">
        <v>63</v>
      </c>
      <c r="C17" s="82" t="s">
        <v>126</v>
      </c>
      <c r="D17" s="83">
        <f t="shared" si="0"/>
        <v>52636</v>
      </c>
      <c r="E17" s="83">
        <v>52636</v>
      </c>
      <c r="F17" s="83"/>
    </row>
    <row r="18" spans="1:6" s="70" customFormat="1" ht="23.25" customHeight="1">
      <c r="A18" s="81" t="s">
        <v>113</v>
      </c>
      <c r="B18" s="81" t="s">
        <v>68</v>
      </c>
      <c r="C18" s="82" t="s">
        <v>127</v>
      </c>
      <c r="D18" s="83">
        <f t="shared" si="0"/>
        <v>110000</v>
      </c>
      <c r="E18" s="83">
        <v>110000</v>
      </c>
      <c r="F18" s="83"/>
    </row>
    <row r="19" spans="1:6" s="70" customFormat="1" ht="23.25" customHeight="1">
      <c r="A19" s="81" t="s">
        <v>128</v>
      </c>
      <c r="B19" s="81" t="s">
        <v>61</v>
      </c>
      <c r="C19" s="82" t="s">
        <v>129</v>
      </c>
      <c r="D19" s="83">
        <f t="shared" si="0"/>
        <v>147028</v>
      </c>
      <c r="E19" s="83"/>
      <c r="F19" s="83">
        <f>SUM(F20:F41)</f>
        <v>147028</v>
      </c>
    </row>
    <row r="20" spans="1:6" s="70" customFormat="1" ht="23.25" customHeight="1">
      <c r="A20" s="81" t="s">
        <v>128</v>
      </c>
      <c r="B20" s="81" t="s">
        <v>89</v>
      </c>
      <c r="C20" s="82" t="s">
        <v>130</v>
      </c>
      <c r="D20" s="83">
        <f t="shared" si="0"/>
        <v>21000</v>
      </c>
      <c r="E20" s="83"/>
      <c r="F20" s="83">
        <v>21000</v>
      </c>
    </row>
    <row r="21" spans="1:6" s="70" customFormat="1" ht="23.25" customHeight="1">
      <c r="A21" s="81" t="s">
        <v>128</v>
      </c>
      <c r="B21" s="81" t="s">
        <v>87</v>
      </c>
      <c r="C21" s="86" t="s">
        <v>131</v>
      </c>
      <c r="D21" s="83">
        <f t="shared" si="0"/>
        <v>0</v>
      </c>
      <c r="E21" s="83"/>
      <c r="F21" s="83"/>
    </row>
    <row r="22" spans="1:6" s="70" customFormat="1" ht="23.25" customHeight="1">
      <c r="A22" s="81" t="s">
        <v>128</v>
      </c>
      <c r="B22" s="81" t="s">
        <v>117</v>
      </c>
      <c r="C22" s="86" t="s">
        <v>132</v>
      </c>
      <c r="D22" s="83">
        <f t="shared" si="0"/>
        <v>0</v>
      </c>
      <c r="E22" s="83"/>
      <c r="F22" s="83"/>
    </row>
    <row r="23" spans="1:6" s="70" customFormat="1" ht="23.25" customHeight="1">
      <c r="A23" s="81" t="s">
        <v>128</v>
      </c>
      <c r="B23" s="81" t="s">
        <v>119</v>
      </c>
      <c r="C23" s="86" t="s">
        <v>133</v>
      </c>
      <c r="D23" s="83">
        <f t="shared" si="0"/>
        <v>0</v>
      </c>
      <c r="E23" s="83"/>
      <c r="F23" s="83"/>
    </row>
    <row r="24" spans="1:6" s="70" customFormat="1" ht="23.25" customHeight="1">
      <c r="A24" s="81" t="s">
        <v>128</v>
      </c>
      <c r="B24" s="81" t="s">
        <v>73</v>
      </c>
      <c r="C24" s="85" t="s">
        <v>134</v>
      </c>
      <c r="D24" s="83">
        <f t="shared" si="0"/>
        <v>5000</v>
      </c>
      <c r="E24" s="83"/>
      <c r="F24" s="83">
        <v>5000</v>
      </c>
    </row>
    <row r="25" spans="1:6" s="70" customFormat="1" ht="23.25" customHeight="1">
      <c r="A25" s="81" t="s">
        <v>128</v>
      </c>
      <c r="B25" s="81" t="s">
        <v>77</v>
      </c>
      <c r="C25" s="85" t="s">
        <v>135</v>
      </c>
      <c r="D25" s="83">
        <f t="shared" si="0"/>
        <v>0</v>
      </c>
      <c r="E25" s="83"/>
      <c r="F25" s="83"/>
    </row>
    <row r="26" spans="1:6" s="70" customFormat="1" ht="23.25" customHeight="1">
      <c r="A26" s="81" t="s">
        <v>128</v>
      </c>
      <c r="B26" s="81" t="s">
        <v>122</v>
      </c>
      <c r="C26" s="85" t="s">
        <v>136</v>
      </c>
      <c r="D26" s="83">
        <f t="shared" si="0"/>
        <v>9000</v>
      </c>
      <c r="E26" s="83"/>
      <c r="F26" s="83">
        <v>9000</v>
      </c>
    </row>
    <row r="27" spans="1:6" s="70" customFormat="1" ht="23.25" customHeight="1">
      <c r="A27" s="81" t="s">
        <v>128</v>
      </c>
      <c r="B27" s="81" t="s">
        <v>63</v>
      </c>
      <c r="C27" s="85" t="s">
        <v>137</v>
      </c>
      <c r="D27" s="83">
        <f t="shared" si="0"/>
        <v>0</v>
      </c>
      <c r="E27" s="83"/>
      <c r="F27" s="83"/>
    </row>
    <row r="28" spans="1:6" s="70" customFormat="1" ht="23.25" customHeight="1">
      <c r="A28" s="81" t="s">
        <v>128</v>
      </c>
      <c r="B28" s="81" t="s">
        <v>81</v>
      </c>
      <c r="C28" s="85" t="s">
        <v>138</v>
      </c>
      <c r="D28" s="83">
        <f t="shared" si="0"/>
        <v>1000</v>
      </c>
      <c r="E28" s="83"/>
      <c r="F28" s="83">
        <v>1000</v>
      </c>
    </row>
    <row r="29" spans="1:6" s="70" customFormat="1" ht="23.25" customHeight="1">
      <c r="A29" s="81" t="s">
        <v>128</v>
      </c>
      <c r="B29" s="81" t="s">
        <v>139</v>
      </c>
      <c r="C29" s="85" t="s">
        <v>140</v>
      </c>
      <c r="D29" s="83">
        <f t="shared" si="0"/>
        <v>11000</v>
      </c>
      <c r="E29" s="83"/>
      <c r="F29" s="83">
        <v>11000</v>
      </c>
    </row>
    <row r="30" spans="1:6" s="70" customFormat="1" ht="23.25" customHeight="1">
      <c r="A30" s="81" t="s">
        <v>128</v>
      </c>
      <c r="B30" s="81" t="s">
        <v>141</v>
      </c>
      <c r="C30" s="85" t="s">
        <v>142</v>
      </c>
      <c r="D30" s="83">
        <f t="shared" si="0"/>
        <v>0</v>
      </c>
      <c r="E30" s="83"/>
      <c r="F30" s="83"/>
    </row>
    <row r="31" spans="1:6" s="70" customFormat="1" ht="23.25" customHeight="1">
      <c r="A31" s="81" t="s">
        <v>128</v>
      </c>
      <c r="B31" s="81" t="s">
        <v>143</v>
      </c>
      <c r="C31" s="85" t="s">
        <v>144</v>
      </c>
      <c r="D31" s="83">
        <f t="shared" si="0"/>
        <v>10869</v>
      </c>
      <c r="E31" s="83"/>
      <c r="F31" s="83">
        <v>10869</v>
      </c>
    </row>
    <row r="32" spans="1:6" s="70" customFormat="1" ht="23.25" customHeight="1">
      <c r="A32" s="81" t="s">
        <v>128</v>
      </c>
      <c r="B32" s="81" t="s">
        <v>145</v>
      </c>
      <c r="C32" s="85" t="s">
        <v>146</v>
      </c>
      <c r="D32" s="83">
        <f t="shared" si="0"/>
        <v>10000</v>
      </c>
      <c r="E32" s="83"/>
      <c r="F32" s="83">
        <v>10000</v>
      </c>
    </row>
    <row r="33" spans="1:6" s="70" customFormat="1" ht="23.25" customHeight="1">
      <c r="A33" s="81" t="s">
        <v>128</v>
      </c>
      <c r="B33" s="81" t="s">
        <v>147</v>
      </c>
      <c r="C33" s="85" t="s">
        <v>148</v>
      </c>
      <c r="D33" s="83">
        <f t="shared" si="0"/>
        <v>0</v>
      </c>
      <c r="E33" s="83"/>
      <c r="F33" s="83"/>
    </row>
    <row r="34" spans="1:6" s="70" customFormat="1" ht="23.25" customHeight="1">
      <c r="A34" s="81" t="s">
        <v>128</v>
      </c>
      <c r="B34" s="81" t="s">
        <v>149</v>
      </c>
      <c r="C34" s="85" t="s">
        <v>150</v>
      </c>
      <c r="D34" s="83">
        <f t="shared" si="0"/>
        <v>0</v>
      </c>
      <c r="E34" s="83"/>
      <c r="F34" s="83"/>
    </row>
    <row r="35" spans="1:6" s="70" customFormat="1" ht="23.25" customHeight="1">
      <c r="A35" s="81" t="s">
        <v>128</v>
      </c>
      <c r="B35" s="81" t="s">
        <v>151</v>
      </c>
      <c r="C35" s="85" t="s">
        <v>152</v>
      </c>
      <c r="D35" s="83">
        <f t="shared" si="0"/>
        <v>0</v>
      </c>
      <c r="E35" s="83"/>
      <c r="F35" s="83"/>
    </row>
    <row r="36" spans="1:6" s="70" customFormat="1" ht="23.25" customHeight="1">
      <c r="A36" s="81" t="s">
        <v>128</v>
      </c>
      <c r="B36" s="81" t="s">
        <v>153</v>
      </c>
      <c r="C36" s="85" t="s">
        <v>154</v>
      </c>
      <c r="D36" s="83">
        <f t="shared" si="0"/>
        <v>0</v>
      </c>
      <c r="E36" s="83"/>
      <c r="F36" s="83"/>
    </row>
    <row r="37" spans="1:6" s="70" customFormat="1" ht="23.25" customHeight="1">
      <c r="A37" s="81" t="s">
        <v>128</v>
      </c>
      <c r="B37" s="81" t="s">
        <v>155</v>
      </c>
      <c r="C37" s="85" t="s">
        <v>156</v>
      </c>
      <c r="D37" s="83">
        <f t="shared" si="0"/>
        <v>13159</v>
      </c>
      <c r="E37" s="83"/>
      <c r="F37" s="83">
        <v>13159</v>
      </c>
    </row>
    <row r="38" spans="1:6" s="70" customFormat="1" ht="23.25" customHeight="1">
      <c r="A38" s="81" t="s">
        <v>128</v>
      </c>
      <c r="B38" s="81" t="s">
        <v>157</v>
      </c>
      <c r="C38" s="85" t="s">
        <v>158</v>
      </c>
      <c r="D38" s="83">
        <f t="shared" si="0"/>
        <v>18000</v>
      </c>
      <c r="E38" s="83"/>
      <c r="F38" s="83">
        <v>18000</v>
      </c>
    </row>
    <row r="39" spans="1:6" s="70" customFormat="1" ht="23.25" customHeight="1">
      <c r="A39" s="81" t="s">
        <v>128</v>
      </c>
      <c r="B39" s="81" t="s">
        <v>159</v>
      </c>
      <c r="C39" s="85" t="s">
        <v>160</v>
      </c>
      <c r="D39" s="83">
        <f t="shared" si="0"/>
        <v>28000</v>
      </c>
      <c r="E39" s="83"/>
      <c r="F39" s="83">
        <v>28000</v>
      </c>
    </row>
    <row r="40" spans="1:6" s="70" customFormat="1" ht="23.25" customHeight="1">
      <c r="A40" s="81" t="s">
        <v>128</v>
      </c>
      <c r="B40" s="81" t="s">
        <v>161</v>
      </c>
      <c r="C40" s="85" t="s">
        <v>162</v>
      </c>
      <c r="D40" s="83">
        <f t="shared" si="0"/>
        <v>0</v>
      </c>
      <c r="E40" s="83"/>
      <c r="F40" s="83"/>
    </row>
    <row r="41" spans="1:6" s="70" customFormat="1" ht="23.25" customHeight="1">
      <c r="A41" s="81" t="s">
        <v>128</v>
      </c>
      <c r="B41" s="81" t="s">
        <v>68</v>
      </c>
      <c r="C41" s="85" t="s">
        <v>163</v>
      </c>
      <c r="D41" s="83">
        <f t="shared" si="0"/>
        <v>20000</v>
      </c>
      <c r="E41" s="83"/>
      <c r="F41" s="83">
        <v>20000</v>
      </c>
    </row>
    <row r="42" spans="1:6" s="70" customFormat="1" ht="23.25" customHeight="1">
      <c r="A42" s="81" t="s">
        <v>164</v>
      </c>
      <c r="B42" s="81" t="s">
        <v>61</v>
      </c>
      <c r="C42" s="85" t="s">
        <v>165</v>
      </c>
      <c r="D42" s="83">
        <f t="shared" si="0"/>
        <v>47136</v>
      </c>
      <c r="E42" s="83">
        <f>SUM(E43:E47)</f>
        <v>47136</v>
      </c>
      <c r="F42" s="83"/>
    </row>
    <row r="43" spans="1:6" s="70" customFormat="1" ht="23.25" customHeight="1">
      <c r="A43" s="81" t="s">
        <v>164</v>
      </c>
      <c r="B43" s="81" t="s">
        <v>89</v>
      </c>
      <c r="C43" s="85" t="s">
        <v>166</v>
      </c>
      <c r="D43" s="83">
        <f t="shared" si="0"/>
        <v>0</v>
      </c>
      <c r="E43" s="83"/>
      <c r="F43" s="83"/>
    </row>
    <row r="44" spans="1:6" s="70" customFormat="1" ht="23.25" customHeight="1">
      <c r="A44" s="81" t="s">
        <v>164</v>
      </c>
      <c r="B44" s="81" t="s">
        <v>87</v>
      </c>
      <c r="C44" s="85" t="s">
        <v>167</v>
      </c>
      <c r="D44" s="83">
        <f t="shared" si="0"/>
        <v>0</v>
      </c>
      <c r="E44" s="83"/>
      <c r="F44" s="83"/>
    </row>
    <row r="45" spans="1:6" s="70" customFormat="1" ht="23.25" customHeight="1">
      <c r="A45" s="81" t="s">
        <v>164</v>
      </c>
      <c r="B45" s="81" t="s">
        <v>81</v>
      </c>
      <c r="C45" s="85" t="s">
        <v>90</v>
      </c>
      <c r="D45" s="83">
        <f t="shared" si="0"/>
        <v>46056</v>
      </c>
      <c r="E45" s="83">
        <v>46056</v>
      </c>
      <c r="F45" s="83"/>
    </row>
    <row r="46" spans="1:6" s="70" customFormat="1" ht="23.25" customHeight="1">
      <c r="A46" s="81" t="s">
        <v>164</v>
      </c>
      <c r="B46" s="81" t="s">
        <v>139</v>
      </c>
      <c r="C46" s="85" t="s">
        <v>168</v>
      </c>
      <c r="D46" s="83">
        <f t="shared" si="0"/>
        <v>0</v>
      </c>
      <c r="E46" s="83"/>
      <c r="F46" s="83"/>
    </row>
    <row r="47" spans="1:6" s="70" customFormat="1" ht="23.25" customHeight="1">
      <c r="A47" s="81" t="s">
        <v>164</v>
      </c>
      <c r="B47" s="81" t="s">
        <v>68</v>
      </c>
      <c r="C47" s="85" t="s">
        <v>169</v>
      </c>
      <c r="D47" s="83">
        <f t="shared" si="0"/>
        <v>1080</v>
      </c>
      <c r="E47" s="83">
        <v>1080</v>
      </c>
      <c r="F47" s="83"/>
    </row>
    <row r="48" spans="1:6" s="70" customFormat="1" ht="24" customHeight="1">
      <c r="A48" s="81" t="s">
        <v>170</v>
      </c>
      <c r="B48" s="81" t="s">
        <v>61</v>
      </c>
      <c r="C48" s="85" t="s">
        <v>171</v>
      </c>
      <c r="D48" s="83">
        <f t="shared" si="0"/>
        <v>0</v>
      </c>
      <c r="E48" s="83"/>
      <c r="F48" s="83"/>
    </row>
    <row r="49" spans="1:6" s="70" customFormat="1" ht="24" customHeight="1">
      <c r="A49" s="81" t="s">
        <v>170</v>
      </c>
      <c r="B49" s="81" t="s">
        <v>87</v>
      </c>
      <c r="C49" s="85" t="s">
        <v>172</v>
      </c>
      <c r="D49" s="83">
        <f t="shared" si="0"/>
        <v>0</v>
      </c>
      <c r="E49" s="83"/>
      <c r="F49" s="83"/>
    </row>
    <row r="50" spans="1:6" s="70" customFormat="1" ht="24" customHeight="1">
      <c r="A50" s="81" t="s">
        <v>170</v>
      </c>
      <c r="B50" s="81" t="s">
        <v>117</v>
      </c>
      <c r="C50" s="85" t="s">
        <v>173</v>
      </c>
      <c r="D50" s="83">
        <f t="shared" si="0"/>
        <v>0</v>
      </c>
      <c r="E50" s="83"/>
      <c r="F50" s="83">
        <v>0</v>
      </c>
    </row>
    <row r="51" spans="1:6" s="70" customFormat="1" ht="24" customHeight="1">
      <c r="A51" s="81" t="s">
        <v>170</v>
      </c>
      <c r="B51" s="81" t="s">
        <v>68</v>
      </c>
      <c r="C51" s="85" t="s">
        <v>171</v>
      </c>
      <c r="D51" s="83">
        <f t="shared" si="0"/>
        <v>0</v>
      </c>
      <c r="E51" s="83"/>
      <c r="F51" s="83">
        <v>0</v>
      </c>
    </row>
    <row r="52" spans="1:6" s="70" customFormat="1" ht="24" customHeight="1">
      <c r="A52" s="81" t="s">
        <v>91</v>
      </c>
      <c r="B52" s="81" t="s">
        <v>91</v>
      </c>
      <c r="C52" s="85" t="s">
        <v>91</v>
      </c>
      <c r="D52" s="83">
        <f t="shared" si="0"/>
        <v>0</v>
      </c>
      <c r="E52" s="83"/>
      <c r="F52" s="83"/>
    </row>
    <row r="53" spans="1:6" s="71" customFormat="1" ht="24" customHeight="1">
      <c r="A53" s="81"/>
      <c r="B53" s="81"/>
      <c r="C53" s="82"/>
      <c r="D53" s="87"/>
      <c r="E53" s="83"/>
      <c r="F53" s="83"/>
    </row>
    <row r="54" spans="1:6" s="71" customFormat="1" ht="24" customHeight="1">
      <c r="A54" s="81"/>
      <c r="B54" s="81"/>
      <c r="C54" s="82"/>
      <c r="D54" s="87"/>
      <c r="E54" s="83"/>
      <c r="F54" s="83"/>
    </row>
    <row r="55" spans="1:6" s="71" customFormat="1" ht="24" customHeight="1">
      <c r="A55" s="81" t="s">
        <v>52</v>
      </c>
      <c r="B55" s="81"/>
      <c r="C55" s="81"/>
      <c r="D55" s="88">
        <f>E55+F55</f>
        <v>1264240</v>
      </c>
      <c r="E55" s="83">
        <f>E9+E19+E42+E48</f>
        <v>1117212</v>
      </c>
      <c r="F55" s="83">
        <f>F9+F19+F42+F48</f>
        <v>147028</v>
      </c>
    </row>
    <row r="56" spans="1:6" s="69" customFormat="1" ht="22.5" customHeight="1">
      <c r="A56" s="89"/>
      <c r="B56" s="89"/>
      <c r="C56" s="89"/>
      <c r="D56" s="89"/>
      <c r="E56" s="89"/>
      <c r="F56" s="90"/>
    </row>
    <row r="57" spans="1:6" s="69" customFormat="1" ht="22.5" customHeight="1">
      <c r="A57" s="89"/>
      <c r="B57" s="89"/>
      <c r="C57" s="89"/>
      <c r="D57" s="89"/>
      <c r="E57" s="89"/>
      <c r="F57" s="90"/>
    </row>
    <row r="58" spans="1:6" s="69" customFormat="1" ht="22.5" customHeight="1">
      <c r="A58" s="89"/>
      <c r="B58" s="89"/>
      <c r="C58" s="89"/>
      <c r="D58" s="89"/>
      <c r="E58" s="89"/>
      <c r="F58" s="91"/>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sheetData>
  <sheetProtection/>
  <mergeCells count="10">
    <mergeCell ref="A2:F2"/>
    <mergeCell ref="A4:C4"/>
    <mergeCell ref="A6:C6"/>
    <mergeCell ref="D6:F6"/>
    <mergeCell ref="A7:B7"/>
    <mergeCell ref="A55:C55"/>
    <mergeCell ref="C7:C8"/>
    <mergeCell ref="D7:D8"/>
    <mergeCell ref="E7:E8"/>
    <mergeCell ref="F7:F8"/>
  </mergeCells>
  <printOptions horizontalCentered="1" verticalCentered="1"/>
  <pageMargins left="0.55" right="0.55" top="0.31" bottom="0.28"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F28" sqref="F2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53"/>
      <c r="B2" s="53"/>
      <c r="C2" s="53"/>
      <c r="D2" s="53"/>
      <c r="E2" s="53"/>
      <c r="F2" s="53"/>
    </row>
    <row r="3" spans="1:7" ht="36" customHeight="1">
      <c r="A3" s="47" t="s">
        <v>174</v>
      </c>
      <c r="B3" s="47"/>
      <c r="C3" s="47"/>
      <c r="D3" s="47"/>
      <c r="E3" s="47"/>
      <c r="F3" s="47"/>
      <c r="G3" s="54"/>
    </row>
    <row r="4" s="51" customFormat="1" ht="29.25" customHeight="1">
      <c r="G4" s="55" t="s">
        <v>175</v>
      </c>
    </row>
    <row r="5" spans="1:7" s="52" customFormat="1" ht="32.25" customHeight="1">
      <c r="A5" s="56" t="s">
        <v>176</v>
      </c>
      <c r="B5" s="57"/>
      <c r="C5" s="57"/>
      <c r="D5" s="57"/>
      <c r="E5" s="57"/>
      <c r="F5" s="58"/>
      <c r="G5" s="59" t="s">
        <v>177</v>
      </c>
    </row>
    <row r="6" spans="1:7" s="52" customFormat="1" ht="32.25" customHeight="1">
      <c r="A6" s="60" t="s">
        <v>52</v>
      </c>
      <c r="B6" s="60" t="s">
        <v>178</v>
      </c>
      <c r="C6" s="60" t="s">
        <v>146</v>
      </c>
      <c r="D6" s="61" t="s">
        <v>179</v>
      </c>
      <c r="E6" s="62"/>
      <c r="F6" s="62"/>
      <c r="G6" s="63"/>
    </row>
    <row r="7" spans="1:7" s="52" customFormat="1" ht="32.25" customHeight="1">
      <c r="A7" s="64"/>
      <c r="B7" s="64"/>
      <c r="C7" s="64"/>
      <c r="D7" s="65" t="s">
        <v>180</v>
      </c>
      <c r="E7" s="65" t="s">
        <v>181</v>
      </c>
      <c r="F7" s="65" t="s">
        <v>182</v>
      </c>
      <c r="G7" s="66"/>
    </row>
    <row r="8" spans="1:7" s="51" customFormat="1" ht="67.5" customHeight="1">
      <c r="A8" s="67">
        <f>B8+C8+D8</f>
        <v>3.8</v>
      </c>
      <c r="B8" s="67">
        <v>0</v>
      </c>
      <c r="C8" s="67">
        <v>1</v>
      </c>
      <c r="D8" s="67">
        <f>E8+F8</f>
        <v>2.8</v>
      </c>
      <c r="E8" s="67">
        <v>0</v>
      </c>
      <c r="F8" s="67">
        <v>2.8</v>
      </c>
      <c r="G8" s="67"/>
    </row>
    <row r="18" spans="1:6" ht="30.75" customHeight="1">
      <c r="A18" s="68"/>
      <c r="B18" s="68"/>
      <c r="C18" s="68"/>
      <c r="D18" s="68"/>
      <c r="E18" s="68"/>
      <c r="F18" s="68"/>
    </row>
  </sheetData>
  <sheetProtection/>
  <mergeCells count="9">
    <mergeCell ref="A2:F2"/>
    <mergeCell ref="A3:G3"/>
    <mergeCell ref="A5:F5"/>
    <mergeCell ref="D6:F6"/>
    <mergeCell ref="A18:F18"/>
    <mergeCell ref="A6:A7"/>
    <mergeCell ref="B6:B7"/>
    <mergeCell ref="C6:C7"/>
    <mergeCell ref="G5:G7"/>
  </mergeCells>
  <printOptions horizontalCentered="1"/>
  <pageMargins left="0.67" right="0.56"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3"/>
  <sheetViews>
    <sheetView zoomScale="80" zoomScaleNormal="80" workbookViewId="0" topLeftCell="A7">
      <selection activeCell="A8" sqref="A8"/>
    </sheetView>
  </sheetViews>
  <sheetFormatPr defaultColWidth="9.00390625" defaultRowHeight="14.25"/>
  <cols>
    <col min="1" max="1" width="121.375" style="44" customWidth="1"/>
    <col min="13" max="13" width="13.25390625" style="0" customWidth="1"/>
  </cols>
  <sheetData>
    <row r="1" spans="1:13" ht="69" customHeight="1">
      <c r="A1" s="45" t="s">
        <v>183</v>
      </c>
      <c r="B1" s="46"/>
      <c r="C1" s="46"/>
      <c r="D1" s="46"/>
      <c r="E1" s="46"/>
      <c r="F1" s="46"/>
      <c r="G1" s="46"/>
      <c r="H1" s="46"/>
      <c r="I1" s="46"/>
      <c r="J1" s="46"/>
      <c r="K1" s="46"/>
      <c r="L1" s="46"/>
      <c r="M1" s="46"/>
    </row>
    <row r="2" spans="1:13" ht="24" customHeight="1">
      <c r="A2" s="47"/>
      <c r="B2" s="46"/>
      <c r="C2" s="46"/>
      <c r="D2" s="46"/>
      <c r="E2" s="46"/>
      <c r="F2" s="46"/>
      <c r="G2" s="46"/>
      <c r="H2" s="46"/>
      <c r="I2" s="46"/>
      <c r="J2" s="46"/>
      <c r="K2" s="46"/>
      <c r="L2" s="46"/>
      <c r="M2" s="46"/>
    </row>
    <row r="3" spans="1:13" ht="24" customHeight="1">
      <c r="A3" s="48" t="s">
        <v>184</v>
      </c>
      <c r="B3" s="46"/>
      <c r="C3" s="46"/>
      <c r="D3" s="46"/>
      <c r="E3" s="46"/>
      <c r="F3" s="46"/>
      <c r="G3" s="46"/>
      <c r="H3" s="46"/>
      <c r="I3" s="46"/>
      <c r="J3" s="46"/>
      <c r="K3" s="46"/>
      <c r="L3" s="46"/>
      <c r="M3" s="46"/>
    </row>
    <row r="4" spans="1:13" ht="24" customHeight="1">
      <c r="A4" s="48" t="s">
        <v>185</v>
      </c>
      <c r="B4" s="46"/>
      <c r="C4" s="46"/>
      <c r="D4" s="46"/>
      <c r="E4" s="46"/>
      <c r="F4" s="46"/>
      <c r="G4" s="46"/>
      <c r="H4" s="46"/>
      <c r="I4" s="46"/>
      <c r="J4" s="46"/>
      <c r="K4" s="46"/>
      <c r="L4" s="46"/>
      <c r="M4" s="46"/>
    </row>
    <row r="5" spans="1:13" ht="39">
      <c r="A5" s="48" t="s">
        <v>186</v>
      </c>
      <c r="B5" s="46"/>
      <c r="C5" s="46"/>
      <c r="D5" s="46"/>
      <c r="E5" s="46"/>
      <c r="F5" s="46"/>
      <c r="G5" s="46"/>
      <c r="H5" s="46"/>
      <c r="I5" s="46"/>
      <c r="J5" s="46"/>
      <c r="K5" s="46"/>
      <c r="L5" s="46"/>
      <c r="M5" s="46"/>
    </row>
    <row r="6" spans="1:13" ht="50.25" customHeight="1">
      <c r="A6" s="48" t="s">
        <v>187</v>
      </c>
      <c r="B6" s="46"/>
      <c r="C6" s="46"/>
      <c r="D6" s="46"/>
      <c r="E6" s="46"/>
      <c r="F6" s="46"/>
      <c r="G6" s="46"/>
      <c r="H6" s="46"/>
      <c r="I6" s="46"/>
      <c r="J6" s="46"/>
      <c r="K6" s="46"/>
      <c r="L6" s="46"/>
      <c r="M6" s="46"/>
    </row>
    <row r="7" spans="1:13" ht="78" customHeight="1">
      <c r="A7" s="49" t="s">
        <v>188</v>
      </c>
      <c r="B7" s="46"/>
      <c r="C7" s="46"/>
      <c r="D7" s="46"/>
      <c r="E7" s="46"/>
      <c r="F7" s="46"/>
      <c r="G7" s="46"/>
      <c r="H7" s="46"/>
      <c r="I7" s="46"/>
      <c r="J7" s="46"/>
      <c r="K7" s="46"/>
      <c r="L7" s="46"/>
      <c r="M7" s="46"/>
    </row>
    <row r="8" spans="1:13" ht="49.5" customHeight="1">
      <c r="A8" s="49" t="s">
        <v>189</v>
      </c>
      <c r="B8" s="46"/>
      <c r="C8" s="46"/>
      <c r="D8" s="46"/>
      <c r="E8" s="46"/>
      <c r="F8" s="46"/>
      <c r="G8" s="46"/>
      <c r="H8" s="46"/>
      <c r="I8" s="46"/>
      <c r="J8" s="46"/>
      <c r="K8" s="46"/>
      <c r="L8" s="46"/>
      <c r="M8" s="46"/>
    </row>
    <row r="9" spans="1:13" ht="24" customHeight="1">
      <c r="A9" s="49" t="s">
        <v>190</v>
      </c>
      <c r="B9" s="46"/>
      <c r="C9" s="46"/>
      <c r="D9" s="46"/>
      <c r="E9" s="46"/>
      <c r="F9" s="46"/>
      <c r="G9" s="46"/>
      <c r="H9" s="46"/>
      <c r="I9" s="46"/>
      <c r="J9" s="46"/>
      <c r="K9" s="46"/>
      <c r="L9" s="46"/>
      <c r="M9" s="46"/>
    </row>
    <row r="10" ht="19.5">
      <c r="A10" s="49" t="s">
        <v>191</v>
      </c>
    </row>
    <row r="11" ht="19.5">
      <c r="A11" s="50"/>
    </row>
    <row r="12" ht="117">
      <c r="A12" s="48" t="s">
        <v>192</v>
      </c>
    </row>
    <row r="13" ht="64.5" customHeight="1">
      <c r="A13" s="48" t="s">
        <v>193</v>
      </c>
    </row>
  </sheetData>
  <sheetProtection/>
  <printOptions horizontalCentered="1"/>
  <pageMargins left="0.75" right="0.75" top="0.71"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51"/>
  <sheetViews>
    <sheetView tabSelected="1" workbookViewId="0" topLeftCell="A1">
      <selection activeCell="A1" sqref="A1:H1"/>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194</v>
      </c>
      <c r="B1" s="4"/>
      <c r="C1" s="4"/>
      <c r="D1" s="4"/>
      <c r="E1" s="4"/>
      <c r="F1" s="4"/>
      <c r="G1" s="4"/>
      <c r="H1" s="5"/>
    </row>
    <row r="2" spans="1:8" ht="33" customHeight="1">
      <c r="A2" s="6" t="s">
        <v>195</v>
      </c>
      <c r="B2" s="7"/>
      <c r="C2" s="7"/>
      <c r="D2" s="7"/>
      <c r="E2" s="7"/>
      <c r="F2" s="7"/>
      <c r="G2" s="7"/>
      <c r="H2" s="8"/>
    </row>
    <row r="3" spans="1:8" ht="25.5" customHeight="1">
      <c r="A3" s="9" t="s">
        <v>196</v>
      </c>
      <c r="B3" s="10"/>
      <c r="C3" s="10"/>
      <c r="D3" s="10"/>
      <c r="E3" s="10"/>
      <c r="F3" s="10"/>
      <c r="G3" s="10"/>
      <c r="H3" s="11"/>
    </row>
    <row r="4" spans="1:8" ht="25.5" customHeight="1">
      <c r="A4" s="12" t="s">
        <v>197</v>
      </c>
      <c r="B4" s="6" t="s">
        <v>198</v>
      </c>
      <c r="C4" s="7"/>
      <c r="D4" s="7"/>
      <c r="E4" s="7"/>
      <c r="F4" s="7"/>
      <c r="G4" s="7"/>
      <c r="H4" s="8"/>
    </row>
    <row r="5" spans="1:8" ht="25.5" customHeight="1">
      <c r="A5" s="13" t="s">
        <v>199</v>
      </c>
      <c r="B5" s="14" t="s">
        <v>200</v>
      </c>
      <c r="C5" s="15"/>
      <c r="D5" s="15"/>
      <c r="E5" s="15"/>
      <c r="F5" s="15"/>
      <c r="G5" s="15"/>
      <c r="H5" s="16"/>
    </row>
    <row r="6" spans="1:8" ht="25.5" customHeight="1">
      <c r="A6" s="17"/>
      <c r="B6" s="14" t="s">
        <v>201</v>
      </c>
      <c r="C6" s="15"/>
      <c r="D6" s="15"/>
      <c r="E6" s="15"/>
      <c r="F6" s="15"/>
      <c r="G6" s="15"/>
      <c r="H6" s="16"/>
    </row>
    <row r="7" spans="1:8" ht="45" customHeight="1">
      <c r="A7" s="12" t="s">
        <v>202</v>
      </c>
      <c r="B7" s="14" t="s">
        <v>203</v>
      </c>
      <c r="C7" s="15"/>
      <c r="D7" s="15"/>
      <c r="E7" s="15"/>
      <c r="F7" s="15"/>
      <c r="G7" s="15"/>
      <c r="H7" s="16"/>
    </row>
    <row r="8" spans="1:9" ht="25.5" customHeight="1">
      <c r="A8" s="12" t="s">
        <v>204</v>
      </c>
      <c r="B8" s="18" t="s">
        <v>205</v>
      </c>
      <c r="C8" s="18" t="s">
        <v>206</v>
      </c>
      <c r="D8" s="9" t="s">
        <v>207</v>
      </c>
      <c r="E8" s="11"/>
      <c r="F8" s="18" t="s">
        <v>208</v>
      </c>
      <c r="G8" s="9">
        <v>59715007</v>
      </c>
      <c r="H8" s="11"/>
      <c r="I8" s="43" t="s">
        <v>209</v>
      </c>
    </row>
    <row r="9" spans="1:8" ht="25.5" customHeight="1">
      <c r="A9" s="12" t="s">
        <v>210</v>
      </c>
      <c r="B9" s="19">
        <v>42736</v>
      </c>
      <c r="C9" s="8"/>
      <c r="D9" s="6" t="s">
        <v>211</v>
      </c>
      <c r="E9" s="8"/>
      <c r="F9" s="19">
        <v>43100</v>
      </c>
      <c r="G9" s="7"/>
      <c r="H9" s="8"/>
    </row>
    <row r="10" spans="1:8" ht="54.75" customHeight="1">
      <c r="A10" s="12" t="s">
        <v>212</v>
      </c>
      <c r="B10" s="14" t="s">
        <v>213</v>
      </c>
      <c r="C10" s="15"/>
      <c r="D10" s="15"/>
      <c r="E10" s="15"/>
      <c r="F10" s="15"/>
      <c r="G10" s="15"/>
      <c r="H10" s="16"/>
    </row>
    <row r="11" spans="1:8" ht="317.25" customHeight="1">
      <c r="A11" s="12" t="s">
        <v>214</v>
      </c>
      <c r="B11" s="20" t="s">
        <v>215</v>
      </c>
      <c r="C11" s="21"/>
      <c r="D11" s="21"/>
      <c r="E11" s="21"/>
      <c r="F11" s="21"/>
      <c r="G11" s="21"/>
      <c r="H11" s="22"/>
    </row>
    <row r="12" spans="1:8" ht="34.5" customHeight="1">
      <c r="A12" s="23" t="s">
        <v>216</v>
      </c>
      <c r="B12" s="24" t="s">
        <v>217</v>
      </c>
      <c r="C12" s="25"/>
      <c r="D12" s="25"/>
      <c r="E12" s="25"/>
      <c r="F12" s="25"/>
      <c r="G12" s="25"/>
      <c r="H12" s="26"/>
    </row>
    <row r="13" spans="1:8" ht="105.75" customHeight="1">
      <c r="A13" s="27"/>
      <c r="B13" s="28"/>
      <c r="C13" s="29"/>
      <c r="D13" s="29"/>
      <c r="E13" s="29"/>
      <c r="F13" s="29"/>
      <c r="G13" s="29"/>
      <c r="H13" s="30"/>
    </row>
    <row r="14" spans="1:8" ht="34.5" customHeight="1">
      <c r="A14" s="23" t="s">
        <v>218</v>
      </c>
      <c r="B14" s="24" t="s">
        <v>219</v>
      </c>
      <c r="C14" s="25"/>
      <c r="D14" s="25"/>
      <c r="E14" s="25"/>
      <c r="F14" s="25"/>
      <c r="G14" s="25"/>
      <c r="H14" s="26"/>
    </row>
    <row r="15" spans="1:8" ht="84.75" customHeight="1">
      <c r="A15" s="27"/>
      <c r="B15" s="28"/>
      <c r="C15" s="29"/>
      <c r="D15" s="29"/>
      <c r="E15" s="29"/>
      <c r="F15" s="29"/>
      <c r="G15" s="29"/>
      <c r="H15" s="30"/>
    </row>
    <row r="16" spans="1:8" ht="30" customHeight="1">
      <c r="A16" s="31" t="s">
        <v>220</v>
      </c>
      <c r="B16" s="32"/>
      <c r="C16" s="31">
        <v>679600</v>
      </c>
      <c r="D16" s="32"/>
      <c r="E16" s="31" t="s">
        <v>221</v>
      </c>
      <c r="F16" s="32"/>
      <c r="G16" s="31">
        <v>679600</v>
      </c>
      <c r="H16" s="32"/>
    </row>
    <row r="17" spans="1:8" ht="30" customHeight="1">
      <c r="A17" s="31" t="s">
        <v>222</v>
      </c>
      <c r="B17" s="32"/>
      <c r="C17" s="31">
        <v>629600</v>
      </c>
      <c r="D17" s="32"/>
      <c r="E17" s="31" t="s">
        <v>223</v>
      </c>
      <c r="F17" s="32"/>
      <c r="G17" s="31">
        <v>629600</v>
      </c>
      <c r="H17" s="32"/>
    </row>
    <row r="18" spans="1:8" ht="25.5" customHeight="1">
      <c r="A18" s="33" t="s">
        <v>61</v>
      </c>
      <c r="B18" s="6" t="s">
        <v>224</v>
      </c>
      <c r="C18" s="7"/>
      <c r="D18" s="7"/>
      <c r="E18" s="8"/>
      <c r="F18" s="6" t="s">
        <v>225</v>
      </c>
      <c r="G18" s="7"/>
      <c r="H18" s="8"/>
    </row>
    <row r="19" spans="1:8" ht="30" customHeight="1">
      <c r="A19" s="34" t="s">
        <v>226</v>
      </c>
      <c r="B19" s="9" t="s">
        <v>227</v>
      </c>
      <c r="C19" s="10"/>
      <c r="D19" s="10"/>
      <c r="E19" s="11"/>
      <c r="F19" s="9">
        <v>253900</v>
      </c>
      <c r="G19" s="10"/>
      <c r="H19" s="11"/>
    </row>
    <row r="20" spans="1:8" ht="30" customHeight="1">
      <c r="A20" s="35"/>
      <c r="B20" s="9" t="s">
        <v>228</v>
      </c>
      <c r="C20" s="10"/>
      <c r="D20" s="10"/>
      <c r="E20" s="11"/>
      <c r="F20" s="9">
        <v>307900</v>
      </c>
      <c r="G20" s="10"/>
      <c r="H20" s="11"/>
    </row>
    <row r="21" spans="1:8" ht="30" customHeight="1">
      <c r="A21" s="35"/>
      <c r="B21" s="9" t="s">
        <v>229</v>
      </c>
      <c r="C21" s="10"/>
      <c r="D21" s="10"/>
      <c r="E21" s="11"/>
      <c r="F21" s="9">
        <v>10300</v>
      </c>
      <c r="G21" s="10"/>
      <c r="H21" s="11"/>
    </row>
    <row r="22" spans="1:8" ht="30" customHeight="1">
      <c r="A22" s="36"/>
      <c r="B22" s="9" t="s">
        <v>230</v>
      </c>
      <c r="C22" s="10"/>
      <c r="D22" s="10"/>
      <c r="E22" s="11"/>
      <c r="F22" s="9">
        <v>107500</v>
      </c>
      <c r="G22" s="10"/>
      <c r="H22" s="11"/>
    </row>
    <row r="23" spans="1:8" ht="291.75" customHeight="1">
      <c r="A23" s="12" t="s">
        <v>231</v>
      </c>
      <c r="B23" s="20" t="s">
        <v>232</v>
      </c>
      <c r="C23" s="21"/>
      <c r="D23" s="21"/>
      <c r="E23" s="21"/>
      <c r="F23" s="21"/>
      <c r="G23" s="21"/>
      <c r="H23" s="22"/>
    </row>
    <row r="24" spans="1:8" ht="48" customHeight="1">
      <c r="A24" s="12" t="s">
        <v>233</v>
      </c>
      <c r="B24" s="20" t="s">
        <v>234</v>
      </c>
      <c r="C24" s="21"/>
      <c r="D24" s="21"/>
      <c r="E24" s="21"/>
      <c r="F24" s="21"/>
      <c r="G24" s="21"/>
      <c r="H24" s="22"/>
    </row>
    <row r="25" spans="1:8" ht="48" customHeight="1">
      <c r="A25" s="12" t="s">
        <v>235</v>
      </c>
      <c r="B25" s="20" t="s">
        <v>234</v>
      </c>
      <c r="C25" s="21"/>
      <c r="D25" s="21"/>
      <c r="E25" s="21"/>
      <c r="F25" s="21"/>
      <c r="G25" s="21"/>
      <c r="H25" s="22"/>
    </row>
    <row r="26" spans="1:8" ht="34.5" customHeight="1">
      <c r="A26" s="6" t="s">
        <v>236</v>
      </c>
      <c r="B26" s="7"/>
      <c r="C26" s="7"/>
      <c r="D26" s="7"/>
      <c r="E26" s="7"/>
      <c r="F26" s="7"/>
      <c r="G26" s="7"/>
      <c r="H26" s="8"/>
    </row>
    <row r="27" spans="1:8" ht="34.5" customHeight="1">
      <c r="A27" s="37" t="s">
        <v>237</v>
      </c>
      <c r="B27" s="6" t="s">
        <v>238</v>
      </c>
      <c r="C27" s="7"/>
      <c r="D27" s="8"/>
      <c r="E27" s="6" t="s">
        <v>239</v>
      </c>
      <c r="F27" s="7"/>
      <c r="G27" s="7"/>
      <c r="H27" s="8"/>
    </row>
    <row r="28" spans="1:8" ht="30" customHeight="1">
      <c r="A28" s="23" t="s">
        <v>240</v>
      </c>
      <c r="B28" s="31" t="s">
        <v>241</v>
      </c>
      <c r="C28" s="38"/>
      <c r="D28" s="32"/>
      <c r="E28" s="39">
        <v>1</v>
      </c>
      <c r="F28" s="38"/>
      <c r="G28" s="38"/>
      <c r="H28" s="32"/>
    </row>
    <row r="29" spans="1:8" ht="30" customHeight="1">
      <c r="A29" s="40"/>
      <c r="B29" s="31" t="s">
        <v>242</v>
      </c>
      <c r="C29" s="38"/>
      <c r="D29" s="32"/>
      <c r="E29" s="31" t="s">
        <v>243</v>
      </c>
      <c r="F29" s="38"/>
      <c r="G29" s="38"/>
      <c r="H29" s="32"/>
    </row>
    <row r="30" spans="1:8" ht="30" customHeight="1">
      <c r="A30" s="40"/>
      <c r="B30" s="31" t="s">
        <v>244</v>
      </c>
      <c r="C30" s="38"/>
      <c r="D30" s="32"/>
      <c r="E30" s="31" t="s">
        <v>245</v>
      </c>
      <c r="F30" s="38"/>
      <c r="G30" s="38"/>
      <c r="H30" s="32"/>
    </row>
    <row r="31" spans="1:8" ht="30" customHeight="1">
      <c r="A31" s="40"/>
      <c r="B31" s="31" t="s">
        <v>246</v>
      </c>
      <c r="C31" s="38"/>
      <c r="D31" s="32"/>
      <c r="E31" s="31" t="s">
        <v>247</v>
      </c>
      <c r="F31" s="38"/>
      <c r="G31" s="38"/>
      <c r="H31" s="32"/>
    </row>
    <row r="32" spans="1:8" ht="30" customHeight="1">
      <c r="A32" s="40"/>
      <c r="B32" s="31" t="s">
        <v>248</v>
      </c>
      <c r="C32" s="38"/>
      <c r="D32" s="32"/>
      <c r="E32" s="31" t="s">
        <v>245</v>
      </c>
      <c r="F32" s="38"/>
      <c r="G32" s="38"/>
      <c r="H32" s="32"/>
    </row>
    <row r="33" spans="1:8" ht="30" customHeight="1">
      <c r="A33" s="27"/>
      <c r="B33" s="31" t="s">
        <v>249</v>
      </c>
      <c r="C33" s="38"/>
      <c r="D33" s="32"/>
      <c r="E33" s="31" t="s">
        <v>247</v>
      </c>
      <c r="F33" s="38"/>
      <c r="G33" s="38"/>
      <c r="H33" s="32"/>
    </row>
    <row r="34" spans="1:8" ht="30" customHeight="1">
      <c r="A34" s="13" t="s">
        <v>250</v>
      </c>
      <c r="B34" s="31" t="s">
        <v>251</v>
      </c>
      <c r="C34" s="38"/>
      <c r="D34" s="32"/>
      <c r="E34" s="31" t="s">
        <v>252</v>
      </c>
      <c r="F34" s="38"/>
      <c r="G34" s="38"/>
      <c r="H34" s="32"/>
    </row>
    <row r="35" spans="1:8" ht="30" customHeight="1">
      <c r="A35" s="41"/>
      <c r="B35" s="31" t="s">
        <v>253</v>
      </c>
      <c r="C35" s="38"/>
      <c r="D35" s="32"/>
      <c r="E35" s="39">
        <v>1</v>
      </c>
      <c r="F35" s="38"/>
      <c r="G35" s="38"/>
      <c r="H35" s="32"/>
    </row>
    <row r="36" spans="1:8" ht="30" customHeight="1">
      <c r="A36" s="41"/>
      <c r="B36" s="31" t="s">
        <v>254</v>
      </c>
      <c r="C36" s="38"/>
      <c r="D36" s="32"/>
      <c r="E36" s="39">
        <v>1</v>
      </c>
      <c r="F36" s="38"/>
      <c r="G36" s="38"/>
      <c r="H36" s="32"/>
    </row>
    <row r="37" spans="1:8" ht="30" customHeight="1">
      <c r="A37" s="41"/>
      <c r="B37" s="31" t="s">
        <v>255</v>
      </c>
      <c r="C37" s="38"/>
      <c r="D37" s="32"/>
      <c r="E37" s="31" t="s">
        <v>256</v>
      </c>
      <c r="F37" s="38"/>
      <c r="G37" s="38"/>
      <c r="H37" s="32"/>
    </row>
    <row r="38" spans="1:8" ht="30" customHeight="1">
      <c r="A38" s="41"/>
      <c r="B38" s="31" t="s">
        <v>257</v>
      </c>
      <c r="C38" s="38"/>
      <c r="D38" s="32"/>
      <c r="E38" s="31" t="s">
        <v>256</v>
      </c>
      <c r="F38" s="38"/>
      <c r="G38" s="38"/>
      <c r="H38" s="32"/>
    </row>
    <row r="39" spans="1:8" ht="30" customHeight="1">
      <c r="A39" s="41"/>
      <c r="B39" s="31" t="s">
        <v>258</v>
      </c>
      <c r="C39" s="38"/>
      <c r="D39" s="32"/>
      <c r="E39" s="31" t="s">
        <v>256</v>
      </c>
      <c r="F39" s="38"/>
      <c r="G39" s="38"/>
      <c r="H39" s="32"/>
    </row>
    <row r="40" spans="1:8" ht="30" customHeight="1">
      <c r="A40" s="41"/>
      <c r="B40" s="31" t="s">
        <v>259</v>
      </c>
      <c r="C40" s="38"/>
      <c r="D40" s="32"/>
      <c r="E40" s="31" t="s">
        <v>252</v>
      </c>
      <c r="F40" s="38"/>
      <c r="G40" s="38"/>
      <c r="H40" s="32"/>
    </row>
    <row r="41" spans="1:8" ht="30" customHeight="1">
      <c r="A41" s="41"/>
      <c r="B41" s="31" t="s">
        <v>260</v>
      </c>
      <c r="C41" s="38"/>
      <c r="D41" s="32"/>
      <c r="E41" s="31" t="s">
        <v>261</v>
      </c>
      <c r="F41" s="38"/>
      <c r="G41" s="38"/>
      <c r="H41" s="32"/>
    </row>
    <row r="42" spans="1:8" ht="30" customHeight="1">
      <c r="A42" s="17"/>
      <c r="B42" s="31" t="s">
        <v>262</v>
      </c>
      <c r="C42" s="38"/>
      <c r="D42" s="32"/>
      <c r="E42" s="31" t="s">
        <v>263</v>
      </c>
      <c r="F42" s="38"/>
      <c r="G42" s="38"/>
      <c r="H42" s="32"/>
    </row>
    <row r="43" spans="1:8" ht="30" customHeight="1">
      <c r="A43" s="13" t="s">
        <v>264</v>
      </c>
      <c r="B43" s="31" t="s">
        <v>265</v>
      </c>
      <c r="C43" s="38"/>
      <c r="D43" s="32"/>
      <c r="E43" s="31" t="s">
        <v>266</v>
      </c>
      <c r="F43" s="38"/>
      <c r="G43" s="38"/>
      <c r="H43" s="32"/>
    </row>
    <row r="44" spans="1:8" ht="30" customHeight="1">
      <c r="A44" s="41"/>
      <c r="B44" s="31" t="s">
        <v>267</v>
      </c>
      <c r="C44" s="38"/>
      <c r="D44" s="32"/>
      <c r="E44" s="31" t="s">
        <v>268</v>
      </c>
      <c r="F44" s="38"/>
      <c r="G44" s="38"/>
      <c r="H44" s="32"/>
    </row>
    <row r="45" spans="1:8" ht="30" customHeight="1">
      <c r="A45" s="17"/>
      <c r="B45" s="31" t="s">
        <v>269</v>
      </c>
      <c r="C45" s="38"/>
      <c r="D45" s="32"/>
      <c r="E45" s="31" t="s">
        <v>266</v>
      </c>
      <c r="F45" s="38"/>
      <c r="G45" s="38"/>
      <c r="H45" s="32"/>
    </row>
    <row r="46" spans="1:8" ht="30" customHeight="1">
      <c r="A46" s="23" t="s">
        <v>270</v>
      </c>
      <c r="B46" s="31" t="s">
        <v>271</v>
      </c>
      <c r="C46" s="38"/>
      <c r="D46" s="32"/>
      <c r="E46" s="31" t="s">
        <v>252</v>
      </c>
      <c r="F46" s="38"/>
      <c r="G46" s="38"/>
      <c r="H46" s="32"/>
    </row>
    <row r="47" spans="1:8" ht="30" customHeight="1">
      <c r="A47" s="40"/>
      <c r="B47" s="31" t="s">
        <v>272</v>
      </c>
      <c r="C47" s="38"/>
      <c r="D47" s="32"/>
      <c r="E47" s="31" t="s">
        <v>252</v>
      </c>
      <c r="F47" s="38"/>
      <c r="G47" s="38"/>
      <c r="H47" s="32"/>
    </row>
    <row r="48" spans="1:8" ht="30" customHeight="1">
      <c r="A48" s="27"/>
      <c r="B48" s="31" t="s">
        <v>273</v>
      </c>
      <c r="C48" s="38"/>
      <c r="D48" s="32"/>
      <c r="E48" s="31" t="s">
        <v>252</v>
      </c>
      <c r="F48" s="38"/>
      <c r="G48" s="38"/>
      <c r="H48" s="32"/>
    </row>
    <row r="49" spans="1:8" ht="30" customHeight="1">
      <c r="A49" s="12" t="s">
        <v>274</v>
      </c>
      <c r="B49" s="20" t="s">
        <v>61</v>
      </c>
      <c r="C49" s="21"/>
      <c r="D49" s="21"/>
      <c r="E49" s="21"/>
      <c r="F49" s="21"/>
      <c r="G49" s="21"/>
      <c r="H49" s="22"/>
    </row>
    <row r="50" spans="1:8" ht="34.5" customHeight="1">
      <c r="A50" s="9" t="s">
        <v>275</v>
      </c>
      <c r="B50" s="10"/>
      <c r="C50" s="10"/>
      <c r="D50" s="10"/>
      <c r="E50" s="10"/>
      <c r="F50" s="10"/>
      <c r="G50" s="10"/>
      <c r="H50" s="11"/>
    </row>
    <row r="51" spans="1:8" ht="25.5" customHeight="1">
      <c r="A51" s="42"/>
      <c r="B51" s="42"/>
      <c r="C51" s="42"/>
      <c r="D51" s="42"/>
      <c r="E51" s="42"/>
      <c r="F51" s="42"/>
      <c r="G51" s="42"/>
      <c r="H51" s="42"/>
    </row>
  </sheetData>
  <sheetProtection/>
  <mergeCells count="93">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E22"/>
    <mergeCell ref="F22:H22"/>
    <mergeCell ref="B23:H23"/>
    <mergeCell ref="B24:H24"/>
    <mergeCell ref="B25:H25"/>
    <mergeCell ref="A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D43"/>
    <mergeCell ref="E43:H43"/>
    <mergeCell ref="B44:D44"/>
    <mergeCell ref="E44:H44"/>
    <mergeCell ref="B45:D45"/>
    <mergeCell ref="E45:H45"/>
    <mergeCell ref="B46:D46"/>
    <mergeCell ref="E46:H46"/>
    <mergeCell ref="B47:D47"/>
    <mergeCell ref="E47:H47"/>
    <mergeCell ref="B48:D48"/>
    <mergeCell ref="E48:H48"/>
    <mergeCell ref="B49:H49"/>
    <mergeCell ref="A50:H50"/>
    <mergeCell ref="A51:H51"/>
    <mergeCell ref="A5:A6"/>
    <mergeCell ref="A12:A13"/>
    <mergeCell ref="A14:A15"/>
    <mergeCell ref="A19:A22"/>
    <mergeCell ref="A28:A33"/>
    <mergeCell ref="A34:A42"/>
    <mergeCell ref="A43:A45"/>
    <mergeCell ref="A46:A48"/>
    <mergeCell ref="B12:H13"/>
    <mergeCell ref="B14:H15"/>
  </mergeCells>
  <printOptions/>
  <pageMargins left="0.71" right="0.5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2"/>
  <sheetViews>
    <sheetView zoomScale="85" zoomScaleNormal="85" workbookViewId="0" topLeftCell="A10">
      <selection activeCell="A1" sqref="A1"/>
    </sheetView>
  </sheetViews>
  <sheetFormatPr defaultColWidth="9.00390625" defaultRowHeight="14.25"/>
  <cols>
    <col min="1" max="1" width="121.375" style="0" customWidth="1"/>
    <col min="13" max="13" width="13.25390625" style="0" customWidth="1"/>
  </cols>
  <sheetData>
    <row r="1" spans="1:13" ht="31.5">
      <c r="A1" s="111" t="s">
        <v>3</v>
      </c>
      <c r="B1" s="47"/>
      <c r="C1" s="47"/>
      <c r="D1" s="47"/>
      <c r="E1" s="47"/>
      <c r="F1" s="47"/>
      <c r="G1" s="47"/>
      <c r="H1" s="47"/>
      <c r="I1" s="47"/>
      <c r="J1" s="47"/>
      <c r="K1" s="47"/>
      <c r="L1" s="47"/>
      <c r="M1" s="47"/>
    </row>
    <row r="4" spans="1:13" s="113" customFormat="1" ht="45">
      <c r="A4" s="114" t="s">
        <v>4</v>
      </c>
      <c r="B4" s="115"/>
      <c r="C4" s="115"/>
      <c r="D4" s="115"/>
      <c r="E4" s="115"/>
      <c r="F4" s="115"/>
      <c r="G4" s="115"/>
      <c r="H4" s="115"/>
      <c r="I4" s="115"/>
      <c r="J4" s="115"/>
      <c r="K4" s="115"/>
      <c r="L4" s="115"/>
      <c r="M4" s="115"/>
    </row>
    <row r="5" spans="1:13" s="113" customFormat="1" ht="90">
      <c r="A5" s="114" t="s">
        <v>5</v>
      </c>
      <c r="B5" s="115"/>
      <c r="C5" s="115"/>
      <c r="D5" s="115"/>
      <c r="E5" s="115"/>
      <c r="F5" s="115"/>
      <c r="G5" s="115"/>
      <c r="H5" s="115"/>
      <c r="I5" s="115"/>
      <c r="J5" s="115"/>
      <c r="K5" s="115"/>
      <c r="L5" s="115"/>
      <c r="M5" s="115"/>
    </row>
    <row r="6" spans="1:13" s="113" customFormat="1" ht="67.5">
      <c r="A6" s="114" t="s">
        <v>6</v>
      </c>
      <c r="B6" s="115"/>
      <c r="C6" s="115"/>
      <c r="D6" s="115"/>
      <c r="E6" s="115"/>
      <c r="F6" s="115"/>
      <c r="G6" s="115"/>
      <c r="H6" s="115"/>
      <c r="I6" s="115"/>
      <c r="J6" s="115"/>
      <c r="K6" s="115"/>
      <c r="L6" s="115"/>
      <c r="M6" s="115"/>
    </row>
    <row r="7" spans="1:13" s="113" customFormat="1" ht="90">
      <c r="A7" s="114" t="s">
        <v>7</v>
      </c>
      <c r="B7" s="115"/>
      <c r="C7" s="115"/>
      <c r="D7" s="115"/>
      <c r="E7" s="115"/>
      <c r="F7" s="115"/>
      <c r="G7" s="115"/>
      <c r="H7" s="115"/>
      <c r="I7" s="115"/>
      <c r="J7" s="115"/>
      <c r="K7" s="115"/>
      <c r="L7" s="115"/>
      <c r="M7" s="115"/>
    </row>
    <row r="8" spans="1:13" s="113" customFormat="1" ht="90">
      <c r="A8" s="114" t="s">
        <v>8</v>
      </c>
      <c r="B8" s="115"/>
      <c r="C8" s="115"/>
      <c r="D8" s="115"/>
      <c r="E8" s="115"/>
      <c r="F8" s="115"/>
      <c r="G8" s="115"/>
      <c r="H8" s="115"/>
      <c r="I8" s="115"/>
      <c r="J8" s="115"/>
      <c r="K8" s="115"/>
      <c r="L8" s="115"/>
      <c r="M8" s="115"/>
    </row>
    <row r="9" spans="1:13" s="113" customFormat="1" ht="90">
      <c r="A9" s="114" t="s">
        <v>9</v>
      </c>
      <c r="B9" s="115"/>
      <c r="C9" s="115"/>
      <c r="D9" s="115"/>
      <c r="E9" s="115"/>
      <c r="F9" s="115"/>
      <c r="G9" s="115"/>
      <c r="H9" s="115"/>
      <c r="I9" s="115"/>
      <c r="J9" s="115"/>
      <c r="K9" s="115"/>
      <c r="L9" s="115"/>
      <c r="M9" s="115"/>
    </row>
    <row r="10" spans="1:13" s="113" customFormat="1" ht="90">
      <c r="A10" s="114" t="s">
        <v>10</v>
      </c>
      <c r="B10" s="115"/>
      <c r="C10" s="115"/>
      <c r="D10" s="115"/>
      <c r="E10" s="115"/>
      <c r="F10" s="115"/>
      <c r="G10" s="115"/>
      <c r="H10" s="115"/>
      <c r="I10" s="115"/>
      <c r="J10" s="115"/>
      <c r="K10" s="115"/>
      <c r="L10" s="115"/>
      <c r="M10" s="115"/>
    </row>
    <row r="11" spans="1:13" s="113" customFormat="1" ht="67.5">
      <c r="A11" s="114" t="s">
        <v>11</v>
      </c>
      <c r="B11" s="115"/>
      <c r="C11" s="115"/>
      <c r="D11" s="115"/>
      <c r="E11" s="115"/>
      <c r="F11" s="115"/>
      <c r="G11" s="115"/>
      <c r="H11" s="115"/>
      <c r="I11" s="115"/>
      <c r="J11" s="115"/>
      <c r="K11" s="115"/>
      <c r="L11" s="115"/>
      <c r="M11" s="115"/>
    </row>
    <row r="12" spans="1:13" s="113" customFormat="1" ht="22.5">
      <c r="A12" s="114"/>
      <c r="B12" s="115"/>
      <c r="C12" s="115"/>
      <c r="D12" s="115"/>
      <c r="E12" s="115"/>
      <c r="F12" s="115"/>
      <c r="G12" s="115"/>
      <c r="H12" s="115"/>
      <c r="I12" s="115"/>
      <c r="J12" s="115"/>
      <c r="K12" s="115"/>
      <c r="L12" s="115"/>
      <c r="M12" s="115"/>
    </row>
  </sheetData>
  <sheetProtection/>
  <printOptions horizontalCentered="1"/>
  <pageMargins left="0.75" right="0.75" top="0.55" bottom="0.36" header="0.3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0"/>
  <sheetViews>
    <sheetView zoomScale="85" zoomScaleNormal="85" workbookViewId="0" topLeftCell="A7">
      <selection activeCell="H10" sqref="H10"/>
    </sheetView>
  </sheetViews>
  <sheetFormatPr defaultColWidth="9.00390625" defaultRowHeight="14.25"/>
  <cols>
    <col min="1" max="1" width="121.375" style="0" customWidth="1"/>
    <col min="13" max="13" width="13.25390625" style="0" customWidth="1"/>
  </cols>
  <sheetData>
    <row r="1" spans="1:13" ht="31.5">
      <c r="A1" s="111" t="s">
        <v>12</v>
      </c>
      <c r="B1" s="47"/>
      <c r="C1" s="47"/>
      <c r="D1" s="47"/>
      <c r="E1" s="47"/>
      <c r="F1" s="47"/>
      <c r="G1" s="47"/>
      <c r="H1" s="47"/>
      <c r="I1" s="47"/>
      <c r="J1" s="47"/>
      <c r="K1" s="47"/>
      <c r="L1" s="47"/>
      <c r="M1" s="47"/>
    </row>
    <row r="2" ht="24" customHeight="1"/>
    <row r="3" spans="1:13" ht="40.5">
      <c r="A3" s="112" t="s">
        <v>13</v>
      </c>
      <c r="B3" s="46"/>
      <c r="C3" s="46"/>
      <c r="D3" s="46"/>
      <c r="E3" s="46"/>
      <c r="F3" s="46"/>
      <c r="G3" s="46"/>
      <c r="H3" s="46"/>
      <c r="I3" s="46"/>
      <c r="J3" s="46"/>
      <c r="K3" s="46"/>
      <c r="L3" s="46"/>
      <c r="M3" s="46"/>
    </row>
    <row r="4" spans="1:13" ht="20.25">
      <c r="A4" s="112" t="s">
        <v>14</v>
      </c>
      <c r="B4" s="46"/>
      <c r="C4" s="46"/>
      <c r="D4" s="46"/>
      <c r="E4" s="46"/>
      <c r="F4" s="46"/>
      <c r="G4" s="46"/>
      <c r="H4" s="46"/>
      <c r="I4" s="46"/>
      <c r="J4" s="46"/>
      <c r="K4" s="46"/>
      <c r="L4" s="46"/>
      <c r="M4" s="46"/>
    </row>
    <row r="5" spans="1:13" ht="20.25">
      <c r="A5" s="112" t="s">
        <v>15</v>
      </c>
      <c r="B5" s="46"/>
      <c r="C5" s="46"/>
      <c r="D5" s="46"/>
      <c r="E5" s="46"/>
      <c r="F5" s="46"/>
      <c r="G5" s="46"/>
      <c r="H5" s="46"/>
      <c r="I5" s="46"/>
      <c r="J5" s="46"/>
      <c r="K5" s="46"/>
      <c r="L5" s="46"/>
      <c r="M5" s="46"/>
    </row>
    <row r="6" spans="1:13" ht="141.75">
      <c r="A6" s="112" t="s">
        <v>16</v>
      </c>
      <c r="B6" s="46"/>
      <c r="C6" s="46"/>
      <c r="D6" s="46"/>
      <c r="E6" s="46"/>
      <c r="F6" s="46"/>
      <c r="G6" s="46"/>
      <c r="H6" s="46"/>
      <c r="I6" s="46"/>
      <c r="J6" s="46"/>
      <c r="K6" s="46"/>
      <c r="L6" s="46"/>
      <c r="M6" s="46"/>
    </row>
    <row r="7" spans="1:13" ht="20.25">
      <c r="A7" s="112" t="s">
        <v>17</v>
      </c>
      <c r="B7" s="46"/>
      <c r="C7" s="46"/>
      <c r="D7" s="46"/>
      <c r="E7" s="46"/>
      <c r="F7" s="46"/>
      <c r="G7" s="46"/>
      <c r="H7" s="46"/>
      <c r="I7" s="46"/>
      <c r="J7" s="46"/>
      <c r="K7" s="46"/>
      <c r="L7" s="46"/>
      <c r="M7" s="46"/>
    </row>
    <row r="8" spans="1:13" ht="60.75">
      <c r="A8" s="112" t="s">
        <v>18</v>
      </c>
      <c r="B8" s="46"/>
      <c r="C8" s="46"/>
      <c r="D8" s="46"/>
      <c r="E8" s="46"/>
      <c r="F8" s="46"/>
      <c r="G8" s="46"/>
      <c r="H8" s="46"/>
      <c r="I8" s="46"/>
      <c r="J8" s="46"/>
      <c r="K8" s="46"/>
      <c r="L8" s="46"/>
      <c r="M8" s="46"/>
    </row>
    <row r="9" spans="1:13" ht="20.25">
      <c r="A9" s="112" t="s">
        <v>19</v>
      </c>
      <c r="B9" s="46"/>
      <c r="C9" s="46"/>
      <c r="D9" s="46"/>
      <c r="E9" s="46"/>
      <c r="F9" s="46"/>
      <c r="G9" s="46"/>
      <c r="H9" s="46"/>
      <c r="I9" s="46"/>
      <c r="J9" s="46"/>
      <c r="K9" s="46"/>
      <c r="L9" s="46"/>
      <c r="M9" s="46"/>
    </row>
    <row r="10" spans="1:13" ht="141.75">
      <c r="A10" s="112" t="s">
        <v>20</v>
      </c>
      <c r="B10" s="46"/>
      <c r="C10" s="46"/>
      <c r="D10" s="46"/>
      <c r="E10" s="46"/>
      <c r="F10" s="46"/>
      <c r="G10" s="46"/>
      <c r="H10" s="46"/>
      <c r="I10" s="46"/>
      <c r="J10" s="46"/>
      <c r="K10" s="46"/>
      <c r="L10" s="46"/>
      <c r="M10" s="46"/>
    </row>
  </sheetData>
  <sheetProtection/>
  <printOptions horizontalCentered="1"/>
  <pageMargins left="0.75" right="0.75" top="0.38" bottom="0.24" header="0.28" footer="0.1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D7" sqref="D7"/>
    </sheetView>
  </sheetViews>
  <sheetFormatPr defaultColWidth="9.00390625" defaultRowHeight="14.25"/>
  <cols>
    <col min="1" max="1" width="121.375" style="0" customWidth="1"/>
    <col min="13" max="13" width="13.25390625" style="0" customWidth="1"/>
  </cols>
  <sheetData>
    <row r="1" spans="1:13" ht="24" customHeight="1">
      <c r="A1" s="47" t="s">
        <v>21</v>
      </c>
      <c r="B1" s="47"/>
      <c r="C1" s="47"/>
      <c r="D1" s="47"/>
      <c r="E1" s="47"/>
      <c r="F1" s="47"/>
      <c r="G1" s="47"/>
      <c r="H1" s="47"/>
      <c r="I1" s="47"/>
      <c r="J1" s="47"/>
      <c r="K1" s="47"/>
      <c r="L1" s="47"/>
      <c r="M1" s="47"/>
    </row>
    <row r="2" ht="24" customHeight="1"/>
    <row r="3" spans="1:13" ht="111.75" customHeight="1">
      <c r="A3" s="108" t="s">
        <v>22</v>
      </c>
      <c r="B3" s="46"/>
      <c r="C3" s="46"/>
      <c r="D3" s="46"/>
      <c r="E3" s="46"/>
      <c r="F3" s="46"/>
      <c r="G3" s="46"/>
      <c r="H3" s="46"/>
      <c r="I3" s="46"/>
      <c r="J3" s="46"/>
      <c r="K3" s="46"/>
      <c r="L3" s="46"/>
      <c r="M3" s="46"/>
    </row>
    <row r="4" spans="1:13" ht="96" customHeight="1">
      <c r="A4" s="108" t="s">
        <v>23</v>
      </c>
      <c r="B4" s="46"/>
      <c r="C4" s="46"/>
      <c r="D4" s="46"/>
      <c r="E4" s="46"/>
      <c r="F4" s="46"/>
      <c r="G4" s="46"/>
      <c r="H4" s="46"/>
      <c r="I4" s="46"/>
      <c r="J4" s="46"/>
      <c r="K4" s="46"/>
      <c r="L4" s="46"/>
      <c r="M4" s="46"/>
    </row>
    <row r="5" spans="1:13" ht="57" customHeight="1">
      <c r="A5" s="108" t="s">
        <v>24</v>
      </c>
      <c r="B5" s="46"/>
      <c r="C5" s="46"/>
      <c r="D5" s="46"/>
      <c r="E5" s="46"/>
      <c r="F5" s="46"/>
      <c r="G5" s="46"/>
      <c r="H5" s="46"/>
      <c r="I5" s="46"/>
      <c r="J5" s="46"/>
      <c r="K5" s="46"/>
      <c r="L5" s="46"/>
      <c r="M5" s="46"/>
    </row>
    <row r="6" spans="1:13" ht="57" customHeight="1">
      <c r="A6" s="108" t="s">
        <v>25</v>
      </c>
      <c r="B6" s="46"/>
      <c r="C6" s="46"/>
      <c r="D6" s="46"/>
      <c r="E6" s="46"/>
      <c r="F6" s="46"/>
      <c r="G6" s="46"/>
      <c r="H6" s="46"/>
      <c r="I6" s="46"/>
      <c r="J6" s="46"/>
      <c r="K6" s="46"/>
      <c r="L6" s="46"/>
      <c r="M6" s="46"/>
    </row>
    <row r="7" spans="1:13" ht="60.75" customHeight="1">
      <c r="A7" s="108" t="s">
        <v>26</v>
      </c>
      <c r="B7" s="46"/>
      <c r="C7" s="46"/>
      <c r="D7" s="46"/>
      <c r="E7" s="46"/>
      <c r="F7" s="46"/>
      <c r="G7" s="46"/>
      <c r="H7" s="46"/>
      <c r="I7" s="46"/>
      <c r="J7" s="46"/>
      <c r="K7" s="46"/>
      <c r="L7" s="46"/>
      <c r="M7" s="46"/>
    </row>
    <row r="8" ht="60.75" customHeight="1">
      <c r="A8" s="108" t="s">
        <v>27</v>
      </c>
    </row>
    <row r="9" spans="1:13" ht="24" customHeight="1">
      <c r="A9" s="109"/>
      <c r="B9" s="46"/>
      <c r="C9" s="46"/>
      <c r="D9" s="46"/>
      <c r="E9" s="46"/>
      <c r="F9" s="46"/>
      <c r="G9" s="46"/>
      <c r="H9" s="46"/>
      <c r="I9" s="46"/>
      <c r="J9" s="46"/>
      <c r="K9" s="46"/>
      <c r="L9" s="46"/>
      <c r="M9" s="46"/>
    </row>
    <row r="10" spans="1:13" ht="24" customHeight="1">
      <c r="A10" s="109"/>
      <c r="B10" s="46"/>
      <c r="C10" s="46"/>
      <c r="D10" s="46"/>
      <c r="E10" s="46"/>
      <c r="F10" s="46"/>
      <c r="G10" s="46"/>
      <c r="H10" s="46"/>
      <c r="I10" s="46"/>
      <c r="J10" s="46"/>
      <c r="K10" s="46"/>
      <c r="L10" s="46"/>
      <c r="M10" s="46"/>
    </row>
    <row r="11" spans="1:13" ht="24" customHeight="1">
      <c r="A11" s="109"/>
      <c r="B11" s="46"/>
      <c r="C11" s="46"/>
      <c r="D11" s="46"/>
      <c r="E11" s="46"/>
      <c r="F11" s="46"/>
      <c r="G11" s="46"/>
      <c r="H11" s="46"/>
      <c r="I11" s="46"/>
      <c r="J11" s="46"/>
      <c r="K11" s="46"/>
      <c r="L11" s="46"/>
      <c r="M11" s="46"/>
    </row>
    <row r="12" spans="1:13" ht="24" customHeight="1">
      <c r="A12" s="109"/>
      <c r="B12" s="46"/>
      <c r="C12" s="46"/>
      <c r="D12" s="46"/>
      <c r="E12" s="46"/>
      <c r="F12" s="46"/>
      <c r="G12" s="46"/>
      <c r="H12" s="46"/>
      <c r="I12" s="46"/>
      <c r="J12" s="46"/>
      <c r="K12" s="46"/>
      <c r="L12" s="46"/>
      <c r="M12" s="46"/>
    </row>
    <row r="13" spans="1:13" ht="24" customHeight="1">
      <c r="A13" s="109"/>
      <c r="B13" s="46"/>
      <c r="C13" s="46"/>
      <c r="D13" s="46"/>
      <c r="E13" s="46"/>
      <c r="F13" s="46"/>
      <c r="G13" s="46"/>
      <c r="H13" s="46"/>
      <c r="I13" s="46"/>
      <c r="J13" s="46"/>
      <c r="K13" s="46"/>
      <c r="L13" s="46"/>
      <c r="M13" s="46"/>
    </row>
    <row r="14" spans="1:13" ht="24" customHeight="1">
      <c r="A14" s="109"/>
      <c r="B14" s="46"/>
      <c r="C14" s="46"/>
      <c r="D14" s="46"/>
      <c r="E14" s="46"/>
      <c r="F14" s="46"/>
      <c r="G14" s="46"/>
      <c r="H14" s="46"/>
      <c r="I14" s="46"/>
      <c r="J14" s="46"/>
      <c r="K14" s="46"/>
      <c r="L14" s="46"/>
      <c r="M14" s="46"/>
    </row>
    <row r="15" spans="1:13" ht="24" customHeight="1">
      <c r="A15" s="109"/>
      <c r="B15" s="46"/>
      <c r="C15" s="46"/>
      <c r="D15" s="46"/>
      <c r="E15" s="46"/>
      <c r="F15" s="46"/>
      <c r="G15" s="46"/>
      <c r="H15" s="46"/>
      <c r="I15" s="46"/>
      <c r="J15" s="46"/>
      <c r="K15" s="46"/>
      <c r="L15" s="46"/>
      <c r="M15" s="46"/>
    </row>
    <row r="16" spans="1:13" ht="24" customHeight="1">
      <c r="A16" s="110"/>
      <c r="B16" s="46"/>
      <c r="C16" s="46"/>
      <c r="D16" s="46"/>
      <c r="E16" s="46"/>
      <c r="F16" s="46"/>
      <c r="G16" s="46"/>
      <c r="H16" s="46"/>
      <c r="I16" s="46"/>
      <c r="J16" s="46"/>
      <c r="K16" s="46"/>
      <c r="L16" s="46"/>
      <c r="M16" s="46"/>
    </row>
  </sheetData>
  <sheetProtection/>
  <printOptions horizontalCentered="1"/>
  <pageMargins left="0.75" right="0.75" top="0.5" bottom="0.24" header="0.3"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1">
      <selection activeCell="D11" sqref="D11"/>
    </sheetView>
  </sheetViews>
  <sheetFormatPr defaultColWidth="8.00390625" defaultRowHeight="14.25"/>
  <cols>
    <col min="1" max="1" width="35.375" style="103" customWidth="1"/>
    <col min="2" max="2" width="23.75390625" style="103" customWidth="1"/>
    <col min="3" max="3" width="40.00390625" style="103" customWidth="1"/>
    <col min="4" max="4" width="23.75390625" style="103" customWidth="1"/>
    <col min="5" max="253" width="8.00390625" style="103" customWidth="1"/>
    <col min="254" max="16384" width="8.00390625" style="103" customWidth="1"/>
  </cols>
  <sheetData>
    <row r="1" ht="18" customHeight="1">
      <c r="D1" s="74"/>
    </row>
    <row r="2" spans="1:253" ht="22.5" customHeight="1">
      <c r="A2" s="47" t="s">
        <v>28</v>
      </c>
      <c r="B2" s="92"/>
      <c r="C2" s="92"/>
      <c r="D2" s="9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69"/>
      <c r="B3" s="69"/>
      <c r="C3" s="6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54" t="s">
        <v>29</v>
      </c>
      <c r="B4" s="54"/>
      <c r="C4" s="54"/>
      <c r="D4" s="75" t="s">
        <v>30</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69"/>
      <c r="C5" s="69"/>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02" customFormat="1" ht="24" customHeight="1">
      <c r="A6" s="76" t="s">
        <v>31</v>
      </c>
      <c r="B6" s="62"/>
      <c r="C6" s="76" t="s">
        <v>32</v>
      </c>
      <c r="D6" s="62"/>
    </row>
    <row r="7" spans="1:4" s="102" customFormat="1" ht="24" customHeight="1">
      <c r="A7" s="104" t="s">
        <v>33</v>
      </c>
      <c r="B7" s="104" t="s">
        <v>34</v>
      </c>
      <c r="C7" s="104" t="s">
        <v>33</v>
      </c>
      <c r="D7" s="62" t="s">
        <v>34</v>
      </c>
    </row>
    <row r="8" spans="1:4" s="102" customFormat="1" ht="24" customHeight="1">
      <c r="A8" s="105" t="s">
        <v>35</v>
      </c>
      <c r="B8" s="99">
        <v>2673840</v>
      </c>
      <c r="C8" s="101" t="s">
        <v>36</v>
      </c>
      <c r="D8" s="99">
        <v>2377765</v>
      </c>
    </row>
    <row r="9" spans="1:4" s="102" customFormat="1" ht="24" customHeight="1">
      <c r="A9" s="105" t="s">
        <v>37</v>
      </c>
      <c r="B9" s="99">
        <v>2673840</v>
      </c>
      <c r="C9" s="101" t="s">
        <v>38</v>
      </c>
      <c r="D9" s="99">
        <v>131589</v>
      </c>
    </row>
    <row r="10" spans="1:4" s="102" customFormat="1" ht="24" customHeight="1">
      <c r="A10" s="105" t="s">
        <v>39</v>
      </c>
      <c r="B10" s="99"/>
      <c r="C10" s="101" t="s">
        <v>40</v>
      </c>
      <c r="D10" s="99">
        <v>52636</v>
      </c>
    </row>
    <row r="11" spans="1:4" s="102" customFormat="1" ht="24" customHeight="1">
      <c r="A11" s="105" t="s">
        <v>41</v>
      </c>
      <c r="B11" s="99"/>
      <c r="C11" s="101" t="s">
        <v>42</v>
      </c>
      <c r="D11" s="99">
        <v>65794</v>
      </c>
    </row>
    <row r="12" spans="1:4" s="102" customFormat="1" ht="24" customHeight="1">
      <c r="A12" s="105" t="s">
        <v>43</v>
      </c>
      <c r="B12" s="99"/>
      <c r="C12" s="101" t="s">
        <v>44</v>
      </c>
      <c r="D12" s="99">
        <v>46056</v>
      </c>
    </row>
    <row r="13" spans="1:4" s="102" customFormat="1" ht="24" customHeight="1">
      <c r="A13" s="105" t="s">
        <v>45</v>
      </c>
      <c r="B13" s="99"/>
      <c r="C13" s="101"/>
      <c r="D13" s="99"/>
    </row>
    <row r="14" spans="1:4" s="102" customFormat="1" ht="24" customHeight="1">
      <c r="A14" s="105"/>
      <c r="B14" s="99"/>
      <c r="C14" s="101"/>
      <c r="D14" s="99"/>
    </row>
    <row r="15" spans="1:4" s="102" customFormat="1" ht="24" customHeight="1">
      <c r="A15" s="105"/>
      <c r="B15" s="99"/>
      <c r="C15" s="101"/>
      <c r="D15" s="99"/>
    </row>
    <row r="16" spans="1:4" s="102" customFormat="1" ht="24" customHeight="1">
      <c r="A16" s="105"/>
      <c r="B16" s="99"/>
      <c r="C16" s="101"/>
      <c r="D16" s="99"/>
    </row>
    <row r="17" spans="1:4" s="102" customFormat="1" ht="24" customHeight="1">
      <c r="A17" s="105"/>
      <c r="B17" s="99"/>
      <c r="C17" s="101"/>
      <c r="D17" s="99"/>
    </row>
    <row r="18" spans="1:4" s="102" customFormat="1" ht="24" customHeight="1">
      <c r="A18" s="105"/>
      <c r="B18" s="99"/>
      <c r="C18" s="101"/>
      <c r="D18" s="99"/>
    </row>
    <row r="19" spans="1:4" s="102" customFormat="1" ht="24" customHeight="1">
      <c r="A19" s="105"/>
      <c r="B19" s="99"/>
      <c r="C19" s="101"/>
      <c r="D19" s="99"/>
    </row>
    <row r="20" spans="1:4" s="102" customFormat="1" ht="24" customHeight="1">
      <c r="A20" s="105"/>
      <c r="B20" s="99"/>
      <c r="C20" s="101"/>
      <c r="D20" s="99"/>
    </row>
    <row r="21" spans="1:4" s="102" customFormat="1" ht="24" customHeight="1">
      <c r="A21" s="76" t="s">
        <v>46</v>
      </c>
      <c r="B21" s="99">
        <f>SUM(B9:B20)</f>
        <v>2673840</v>
      </c>
      <c r="C21" s="76" t="s">
        <v>47</v>
      </c>
      <c r="D21" s="99">
        <f>SUM(D8:D20)</f>
        <v>2673840</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1"/>
  <sheetViews>
    <sheetView zoomScale="85" zoomScaleNormal="85" workbookViewId="0" topLeftCell="A1">
      <pane xSplit="4" ySplit="8" topLeftCell="E21" activePane="bottomRight" state="frozen"/>
      <selection pane="bottomRight" activeCell="F28" sqref="F28"/>
    </sheetView>
  </sheetViews>
  <sheetFormatPr defaultColWidth="8.00390625" defaultRowHeight="14.25"/>
  <cols>
    <col min="1" max="3" width="5.75390625" style="72" customWidth="1"/>
    <col min="4" max="4" width="34.00390625" style="72" customWidth="1"/>
    <col min="5" max="5" width="17.375" style="73" customWidth="1"/>
    <col min="6" max="6" width="17.75390625" style="73" customWidth="1"/>
    <col min="7" max="7" width="12.00390625" style="73" customWidth="1"/>
    <col min="8" max="8" width="12.625" style="73" customWidth="1"/>
    <col min="9" max="9" width="12.375" style="73" customWidth="1"/>
    <col min="10" max="16384" width="8.00390625" style="72" customWidth="1"/>
  </cols>
  <sheetData>
    <row r="1" ht="18" customHeight="1">
      <c r="I1" s="74"/>
    </row>
    <row r="2" spans="1:9" s="69" customFormat="1" ht="19.5" customHeight="1">
      <c r="A2" s="47" t="s">
        <v>48</v>
      </c>
      <c r="B2" s="47"/>
      <c r="C2" s="47"/>
      <c r="D2" s="47"/>
      <c r="E2" s="47"/>
      <c r="F2" s="47"/>
      <c r="G2" s="47"/>
      <c r="H2" s="47"/>
      <c r="I2" s="47"/>
    </row>
    <row r="3" spans="1:8" s="69" customFormat="1" ht="7.5" customHeight="1">
      <c r="A3" s="72"/>
      <c r="B3" s="72"/>
      <c r="C3" s="72"/>
      <c r="D3" s="72"/>
      <c r="E3" s="73"/>
      <c r="F3" s="73"/>
      <c r="G3" s="73"/>
      <c r="H3" s="73"/>
    </row>
    <row r="4" spans="1:9" s="69" customFormat="1" ht="18" customHeight="1">
      <c r="A4" s="54" t="s">
        <v>29</v>
      </c>
      <c r="B4" s="54"/>
      <c r="C4" s="54"/>
      <c r="D4" s="54"/>
      <c r="E4" s="54"/>
      <c r="F4" s="73"/>
      <c r="G4" s="73"/>
      <c r="H4" s="73"/>
      <c r="I4" s="75" t="s">
        <v>30</v>
      </c>
    </row>
    <row r="5" spans="1:8" s="69" customFormat="1" ht="7.5" customHeight="1">
      <c r="A5" s="70"/>
      <c r="B5" s="70"/>
      <c r="C5" s="70"/>
      <c r="D5" s="70"/>
      <c r="E5" s="73"/>
      <c r="F5" s="73"/>
      <c r="G5" s="73"/>
      <c r="H5" s="73"/>
    </row>
    <row r="6" spans="1:9" ht="24" customHeight="1">
      <c r="A6" s="76" t="s">
        <v>33</v>
      </c>
      <c r="B6" s="76"/>
      <c r="C6" s="76"/>
      <c r="D6" s="76"/>
      <c r="E6" s="76" t="s">
        <v>49</v>
      </c>
      <c r="F6" s="93"/>
      <c r="G6" s="93"/>
      <c r="H6" s="93"/>
      <c r="I6" s="93"/>
    </row>
    <row r="7" spans="1:9" ht="24" customHeight="1">
      <c r="A7" s="77" t="s">
        <v>50</v>
      </c>
      <c r="B7" s="57"/>
      <c r="C7" s="94"/>
      <c r="D7" s="76" t="s">
        <v>51</v>
      </c>
      <c r="E7" s="76" t="s">
        <v>52</v>
      </c>
      <c r="F7" s="95" t="s">
        <v>53</v>
      </c>
      <c r="G7" s="95" t="s">
        <v>54</v>
      </c>
      <c r="H7" s="95" t="s">
        <v>55</v>
      </c>
      <c r="I7" s="76" t="s">
        <v>56</v>
      </c>
    </row>
    <row r="8" spans="1:9" s="92" customFormat="1" ht="24" customHeight="1">
      <c r="A8" s="76" t="s">
        <v>57</v>
      </c>
      <c r="B8" s="76" t="s">
        <v>58</v>
      </c>
      <c r="C8" s="76" t="s">
        <v>59</v>
      </c>
      <c r="D8" s="76"/>
      <c r="E8" s="76"/>
      <c r="F8" s="96"/>
      <c r="G8" s="96"/>
      <c r="H8" s="96"/>
      <c r="I8" s="76"/>
    </row>
    <row r="9" spans="1:9" s="70" customFormat="1" ht="24" customHeight="1">
      <c r="A9" s="81" t="s">
        <v>60</v>
      </c>
      <c r="B9" s="81" t="s">
        <v>61</v>
      </c>
      <c r="C9" s="81" t="s">
        <v>61</v>
      </c>
      <c r="D9" s="82" t="s">
        <v>62</v>
      </c>
      <c r="E9" s="88">
        <f>F9</f>
        <v>2377765</v>
      </c>
      <c r="F9" s="88">
        <v>2377765</v>
      </c>
      <c r="G9" s="88"/>
      <c r="H9" s="88"/>
      <c r="I9" s="88"/>
    </row>
    <row r="10" spans="1:9" s="70" customFormat="1" ht="24" customHeight="1">
      <c r="A10" s="81" t="s">
        <v>60</v>
      </c>
      <c r="B10" s="81" t="s">
        <v>63</v>
      </c>
      <c r="C10" s="81" t="s">
        <v>61</v>
      </c>
      <c r="D10" s="82" t="s">
        <v>64</v>
      </c>
      <c r="E10" s="88">
        <f aca="true" t="shared" si="0" ref="E10:E24">F10</f>
        <v>1409600</v>
      </c>
      <c r="F10" s="88">
        <v>1409600</v>
      </c>
      <c r="G10" s="88"/>
      <c r="H10" s="88"/>
      <c r="I10" s="88"/>
    </row>
    <row r="11" spans="1:9" s="70" customFormat="1" ht="24" customHeight="1">
      <c r="A11" s="84">
        <v>205</v>
      </c>
      <c r="B11" s="84" t="s">
        <v>65</v>
      </c>
      <c r="C11" s="84" t="s">
        <v>66</v>
      </c>
      <c r="D11" s="82" t="s">
        <v>67</v>
      </c>
      <c r="E11" s="88">
        <f t="shared" si="0"/>
        <v>230000</v>
      </c>
      <c r="F11" s="88">
        <v>230000</v>
      </c>
      <c r="G11" s="88"/>
      <c r="H11" s="88"/>
      <c r="I11" s="88"/>
    </row>
    <row r="12" spans="1:9" s="70" customFormat="1" ht="24" customHeight="1">
      <c r="A12" s="81" t="s">
        <v>60</v>
      </c>
      <c r="B12" s="81" t="s">
        <v>63</v>
      </c>
      <c r="C12" s="81" t="s">
        <v>68</v>
      </c>
      <c r="D12" s="82" t="s">
        <v>69</v>
      </c>
      <c r="E12" s="88">
        <f t="shared" si="0"/>
        <v>1179600</v>
      </c>
      <c r="F12" s="88">
        <v>1179600</v>
      </c>
      <c r="G12" s="88"/>
      <c r="H12" s="88"/>
      <c r="I12" s="88"/>
    </row>
    <row r="13" spans="1:9" s="70" customFormat="1" ht="24" customHeight="1">
      <c r="A13" s="81" t="s">
        <v>60</v>
      </c>
      <c r="B13" s="81" t="s">
        <v>68</v>
      </c>
      <c r="C13" s="81" t="s">
        <v>61</v>
      </c>
      <c r="D13" s="82" t="s">
        <v>70</v>
      </c>
      <c r="E13" s="88">
        <f t="shared" si="0"/>
        <v>968165</v>
      </c>
      <c r="F13" s="88">
        <v>968165</v>
      </c>
      <c r="G13" s="88"/>
      <c r="H13" s="88"/>
      <c r="I13" s="88"/>
    </row>
    <row r="14" spans="1:9" s="70" customFormat="1" ht="24" customHeight="1">
      <c r="A14" s="81" t="s">
        <v>60</v>
      </c>
      <c r="B14" s="81" t="s">
        <v>68</v>
      </c>
      <c r="C14" s="81" t="s">
        <v>68</v>
      </c>
      <c r="D14" s="82" t="s">
        <v>70</v>
      </c>
      <c r="E14" s="88">
        <f t="shared" si="0"/>
        <v>968165</v>
      </c>
      <c r="F14" s="88">
        <v>968165</v>
      </c>
      <c r="G14" s="88"/>
      <c r="H14" s="88"/>
      <c r="I14" s="88"/>
    </row>
    <row r="15" spans="1:9" s="70" customFormat="1" ht="24" customHeight="1">
      <c r="A15" s="81" t="s">
        <v>71</v>
      </c>
      <c r="B15" s="81" t="s">
        <v>61</v>
      </c>
      <c r="C15" s="81" t="s">
        <v>61</v>
      </c>
      <c r="D15" s="82" t="s">
        <v>72</v>
      </c>
      <c r="E15" s="88">
        <f t="shared" si="0"/>
        <v>184225</v>
      </c>
      <c r="F15" s="88">
        <v>184225</v>
      </c>
      <c r="G15" s="88"/>
      <c r="H15" s="88"/>
      <c r="I15" s="88"/>
    </row>
    <row r="16" spans="1:9" s="70" customFormat="1" ht="24" customHeight="1">
      <c r="A16" s="81" t="s">
        <v>71</v>
      </c>
      <c r="B16" s="81" t="s">
        <v>73</v>
      </c>
      <c r="C16" s="81" t="s">
        <v>61</v>
      </c>
      <c r="D16" s="82" t="s">
        <v>74</v>
      </c>
      <c r="E16" s="88">
        <f t="shared" si="0"/>
        <v>184225</v>
      </c>
      <c r="F16" s="88">
        <v>184225</v>
      </c>
      <c r="G16" s="88"/>
      <c r="H16" s="88"/>
      <c r="I16" s="88"/>
    </row>
    <row r="17" spans="1:9" s="70" customFormat="1" ht="24" customHeight="1">
      <c r="A17" s="81" t="s">
        <v>71</v>
      </c>
      <c r="B17" s="81" t="s">
        <v>73</v>
      </c>
      <c r="C17" s="81" t="s">
        <v>73</v>
      </c>
      <c r="D17" s="82" t="s">
        <v>75</v>
      </c>
      <c r="E17" s="88">
        <f t="shared" si="0"/>
        <v>131589</v>
      </c>
      <c r="F17" s="88">
        <v>131589</v>
      </c>
      <c r="G17" s="88"/>
      <c r="H17" s="88"/>
      <c r="I17" s="88"/>
    </row>
    <row r="18" spans="1:9" s="70" customFormat="1" ht="24" customHeight="1">
      <c r="A18" s="81">
        <v>208</v>
      </c>
      <c r="B18" s="84" t="s">
        <v>76</v>
      </c>
      <c r="C18" s="81" t="s">
        <v>77</v>
      </c>
      <c r="D18" s="82" t="s">
        <v>78</v>
      </c>
      <c r="E18" s="88">
        <f t="shared" si="0"/>
        <v>52636</v>
      </c>
      <c r="F18" s="88">
        <v>52636</v>
      </c>
      <c r="G18" s="88"/>
      <c r="H18" s="88"/>
      <c r="I18" s="88"/>
    </row>
    <row r="19" spans="1:9" s="70" customFormat="1" ht="24" customHeight="1">
      <c r="A19" s="81" t="s">
        <v>79</v>
      </c>
      <c r="B19" s="81" t="s">
        <v>61</v>
      </c>
      <c r="C19" s="81"/>
      <c r="D19" s="82" t="s">
        <v>80</v>
      </c>
      <c r="E19" s="88">
        <f t="shared" si="0"/>
        <v>65794</v>
      </c>
      <c r="F19" s="88">
        <v>65794</v>
      </c>
      <c r="G19" s="88"/>
      <c r="H19" s="88"/>
      <c r="I19" s="88"/>
    </row>
    <row r="20" spans="1:9" s="70" customFormat="1" ht="24" customHeight="1">
      <c r="A20" s="81" t="s">
        <v>79</v>
      </c>
      <c r="B20" s="81" t="s">
        <v>81</v>
      </c>
      <c r="C20" s="81"/>
      <c r="D20" s="82" t="s">
        <v>82</v>
      </c>
      <c r="E20" s="88">
        <f t="shared" si="0"/>
        <v>65794</v>
      </c>
      <c r="F20" s="88">
        <v>65794</v>
      </c>
      <c r="G20" s="88"/>
      <c r="H20" s="88"/>
      <c r="I20" s="88"/>
    </row>
    <row r="21" spans="1:9" s="70" customFormat="1" ht="24" customHeight="1">
      <c r="A21" s="81" t="s">
        <v>79</v>
      </c>
      <c r="B21" s="81" t="s">
        <v>81</v>
      </c>
      <c r="C21" s="84" t="s">
        <v>83</v>
      </c>
      <c r="D21" s="82" t="s">
        <v>84</v>
      </c>
      <c r="E21" s="88">
        <f t="shared" si="0"/>
        <v>65794</v>
      </c>
      <c r="F21" s="88">
        <v>65794</v>
      </c>
      <c r="G21" s="88"/>
      <c r="H21" s="88"/>
      <c r="I21" s="88"/>
    </row>
    <row r="22" spans="1:9" s="70" customFormat="1" ht="24" customHeight="1">
      <c r="A22" s="81" t="s">
        <v>85</v>
      </c>
      <c r="B22" s="81" t="s">
        <v>61</v>
      </c>
      <c r="C22" s="81" t="s">
        <v>61</v>
      </c>
      <c r="D22" s="82" t="s">
        <v>86</v>
      </c>
      <c r="E22" s="88">
        <f t="shared" si="0"/>
        <v>46056</v>
      </c>
      <c r="F22" s="88">
        <v>46056</v>
      </c>
      <c r="G22" s="88"/>
      <c r="H22" s="88"/>
      <c r="I22" s="88"/>
    </row>
    <row r="23" spans="1:9" s="70" customFormat="1" ht="24" customHeight="1">
      <c r="A23" s="81" t="s">
        <v>85</v>
      </c>
      <c r="B23" s="81" t="s">
        <v>87</v>
      </c>
      <c r="C23" s="81" t="s">
        <v>61</v>
      </c>
      <c r="D23" s="82" t="s">
        <v>88</v>
      </c>
      <c r="E23" s="88">
        <f t="shared" si="0"/>
        <v>46056</v>
      </c>
      <c r="F23" s="88">
        <v>46056</v>
      </c>
      <c r="G23" s="88"/>
      <c r="H23" s="88"/>
      <c r="I23" s="88"/>
    </row>
    <row r="24" spans="1:9" s="70" customFormat="1" ht="24" customHeight="1">
      <c r="A24" s="81" t="s">
        <v>85</v>
      </c>
      <c r="B24" s="81" t="s">
        <v>87</v>
      </c>
      <c r="C24" s="81" t="s">
        <v>89</v>
      </c>
      <c r="D24" s="82" t="s">
        <v>90</v>
      </c>
      <c r="E24" s="88">
        <f t="shared" si="0"/>
        <v>46056</v>
      </c>
      <c r="F24" s="88">
        <v>46056</v>
      </c>
      <c r="G24" s="88"/>
      <c r="H24" s="88"/>
      <c r="I24" s="88"/>
    </row>
    <row r="25" spans="1:9" s="71" customFormat="1" ht="24" customHeight="1">
      <c r="A25" s="81" t="s">
        <v>91</v>
      </c>
      <c r="B25" s="84"/>
      <c r="C25" s="84"/>
      <c r="D25" s="82" t="s">
        <v>91</v>
      </c>
      <c r="E25" s="88"/>
      <c r="F25" s="88"/>
      <c r="G25" s="88"/>
      <c r="H25" s="88"/>
      <c r="I25" s="88"/>
    </row>
    <row r="26" spans="1:9" s="71" customFormat="1" ht="24" customHeight="1">
      <c r="A26" s="81"/>
      <c r="B26" s="84"/>
      <c r="C26" s="84"/>
      <c r="D26" s="82"/>
      <c r="E26" s="88"/>
      <c r="F26" s="88"/>
      <c r="G26" s="88"/>
      <c r="H26" s="88"/>
      <c r="I26" s="88"/>
    </row>
    <row r="27" spans="1:9" s="71" customFormat="1" ht="24" customHeight="1">
      <c r="A27" s="81"/>
      <c r="B27" s="84"/>
      <c r="C27" s="84"/>
      <c r="D27" s="82"/>
      <c r="E27" s="88"/>
      <c r="F27" s="88"/>
      <c r="G27" s="88"/>
      <c r="H27" s="88"/>
      <c r="I27" s="88"/>
    </row>
    <row r="28" spans="1:9" s="71" customFormat="1" ht="24" customHeight="1">
      <c r="A28" s="81" t="s">
        <v>52</v>
      </c>
      <c r="B28" s="81"/>
      <c r="C28" s="81"/>
      <c r="D28" s="81"/>
      <c r="E28" s="88">
        <f>F28</f>
        <v>2673840</v>
      </c>
      <c r="F28" s="88">
        <f>F9+F15+F19+F22</f>
        <v>2673840</v>
      </c>
      <c r="G28" s="88"/>
      <c r="H28" s="88"/>
      <c r="I28" s="88"/>
    </row>
    <row r="29" spans="1:9" s="69" customFormat="1" ht="22.5" customHeight="1">
      <c r="A29" s="89"/>
      <c r="B29" s="89"/>
      <c r="C29" s="89"/>
      <c r="D29" s="89"/>
      <c r="E29" s="90"/>
      <c r="F29" s="90"/>
      <c r="G29" s="90"/>
      <c r="H29" s="90"/>
      <c r="I29" s="90"/>
    </row>
    <row r="30" spans="1:9" s="69" customFormat="1" ht="22.5" customHeight="1">
      <c r="A30" s="89"/>
      <c r="B30" s="89"/>
      <c r="C30" s="89"/>
      <c r="D30" s="89"/>
      <c r="E30" s="90"/>
      <c r="F30" s="90"/>
      <c r="G30" s="90"/>
      <c r="H30" s="90"/>
      <c r="I30" s="90"/>
    </row>
    <row r="31" spans="1:9" s="69" customFormat="1" ht="22.5" customHeight="1">
      <c r="A31" s="89"/>
      <c r="B31" s="89"/>
      <c r="C31" s="89"/>
      <c r="D31" s="89"/>
      <c r="E31" s="91"/>
      <c r="F31" s="91"/>
      <c r="G31" s="91"/>
      <c r="H31" s="91"/>
      <c r="I31" s="91"/>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2">
    <mergeCell ref="A2:I2"/>
    <mergeCell ref="A4:E4"/>
    <mergeCell ref="A6:D6"/>
    <mergeCell ref="E6:I6"/>
    <mergeCell ref="A7:C7"/>
    <mergeCell ref="A28:D28"/>
    <mergeCell ref="D7:D8"/>
    <mergeCell ref="E7:E8"/>
    <mergeCell ref="F7:F8"/>
    <mergeCell ref="G7:G8"/>
    <mergeCell ref="H7:H8"/>
    <mergeCell ref="I7:I8"/>
  </mergeCells>
  <printOptions horizontalCentered="1"/>
  <pageMargins left="0.56" right="0.46" top="0.28" bottom="0.23" header="0.17" footer="0.1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1"/>
  <sheetViews>
    <sheetView zoomScale="85" zoomScaleNormal="85" workbookViewId="0" topLeftCell="A7">
      <selection activeCell="F27" sqref="F27"/>
    </sheetView>
  </sheetViews>
  <sheetFormatPr defaultColWidth="8.00390625" defaultRowHeight="14.25"/>
  <cols>
    <col min="1" max="3" width="6.25390625" style="72" customWidth="1"/>
    <col min="4" max="4" width="42.50390625" style="72" customWidth="1"/>
    <col min="5" max="5" width="20.00390625" style="73" customWidth="1"/>
    <col min="6" max="6" width="18.75390625" style="73" customWidth="1"/>
    <col min="7" max="7" width="20.00390625" style="73" customWidth="1"/>
    <col min="8" max="254" width="8.00390625" style="72" customWidth="1"/>
    <col min="255" max="16384" width="8.00390625" style="72" customWidth="1"/>
  </cols>
  <sheetData>
    <row r="1" ht="18" customHeight="1">
      <c r="G1" s="74"/>
    </row>
    <row r="2" spans="1:7" s="69" customFormat="1" ht="22.5" customHeight="1">
      <c r="A2" s="47" t="s">
        <v>92</v>
      </c>
      <c r="B2" s="47"/>
      <c r="C2" s="47"/>
      <c r="D2" s="47"/>
      <c r="E2" s="47"/>
      <c r="F2" s="47"/>
      <c r="G2" s="47"/>
    </row>
    <row r="3" spans="1:6" s="69" customFormat="1" ht="7.5" customHeight="1">
      <c r="A3" s="72"/>
      <c r="B3" s="72"/>
      <c r="C3" s="72"/>
      <c r="D3" s="72"/>
      <c r="E3" s="73"/>
      <c r="F3" s="73"/>
    </row>
    <row r="4" spans="1:7" s="69" customFormat="1" ht="18" customHeight="1">
      <c r="A4" s="72" t="s">
        <v>29</v>
      </c>
      <c r="B4" s="54"/>
      <c r="C4" s="54"/>
      <c r="D4" s="54"/>
      <c r="E4" s="54"/>
      <c r="F4" s="73"/>
      <c r="G4" s="75" t="s">
        <v>30</v>
      </c>
    </row>
    <row r="5" spans="1:6" s="69" customFormat="1" ht="7.5" customHeight="1">
      <c r="A5" s="70"/>
      <c r="B5" s="70"/>
      <c r="C5" s="70"/>
      <c r="D5" s="70"/>
      <c r="E5" s="73"/>
      <c r="F5" s="73"/>
    </row>
    <row r="6" spans="1:7" ht="24" customHeight="1">
      <c r="A6" s="76" t="s">
        <v>33</v>
      </c>
      <c r="B6" s="76"/>
      <c r="C6" s="76"/>
      <c r="D6" s="76"/>
      <c r="E6" s="76" t="s">
        <v>93</v>
      </c>
      <c r="F6" s="93"/>
      <c r="G6" s="93"/>
    </row>
    <row r="7" spans="1:7" ht="24" customHeight="1">
      <c r="A7" s="77" t="s">
        <v>50</v>
      </c>
      <c r="B7" s="57"/>
      <c r="C7" s="94"/>
      <c r="D7" s="76" t="s">
        <v>51</v>
      </c>
      <c r="E7" s="76" t="s">
        <v>52</v>
      </c>
      <c r="F7" s="95" t="s">
        <v>94</v>
      </c>
      <c r="G7" s="76" t="s">
        <v>95</v>
      </c>
    </row>
    <row r="8" spans="1:7" s="92" customFormat="1" ht="24" customHeight="1">
      <c r="A8" s="76" t="s">
        <v>57</v>
      </c>
      <c r="B8" s="76" t="s">
        <v>58</v>
      </c>
      <c r="C8" s="76" t="s">
        <v>59</v>
      </c>
      <c r="D8" s="76"/>
      <c r="E8" s="76"/>
      <c r="F8" s="96"/>
      <c r="G8" s="76"/>
    </row>
    <row r="9" spans="1:7" ht="24" customHeight="1">
      <c r="A9" s="81" t="s">
        <v>60</v>
      </c>
      <c r="B9" s="81" t="s">
        <v>61</v>
      </c>
      <c r="C9" s="81" t="s">
        <v>61</v>
      </c>
      <c r="D9" s="82" t="s">
        <v>62</v>
      </c>
      <c r="E9" s="99">
        <f>F9+G9</f>
        <v>2377765</v>
      </c>
      <c r="F9" s="88">
        <v>968165</v>
      </c>
      <c r="G9" s="99">
        <v>1409600</v>
      </c>
    </row>
    <row r="10" spans="1:7" ht="24" customHeight="1">
      <c r="A10" s="81" t="s">
        <v>60</v>
      </c>
      <c r="B10" s="81" t="s">
        <v>63</v>
      </c>
      <c r="C10" s="81" t="s">
        <v>61</v>
      </c>
      <c r="D10" s="82" t="s">
        <v>64</v>
      </c>
      <c r="E10" s="99">
        <f aca="true" t="shared" si="0" ref="E10:E24">F10+G10</f>
        <v>1409600</v>
      </c>
      <c r="F10" s="88"/>
      <c r="G10" s="99">
        <v>1409600</v>
      </c>
    </row>
    <row r="11" spans="1:7" ht="24" customHeight="1">
      <c r="A11" s="84" t="s">
        <v>96</v>
      </c>
      <c r="B11" s="84" t="s">
        <v>65</v>
      </c>
      <c r="C11" s="84" t="s">
        <v>66</v>
      </c>
      <c r="D11" s="82" t="s">
        <v>67</v>
      </c>
      <c r="E11" s="99">
        <f t="shared" si="0"/>
        <v>230000</v>
      </c>
      <c r="F11" s="88"/>
      <c r="G11" s="99">
        <v>230000</v>
      </c>
    </row>
    <row r="12" spans="1:7" ht="24" customHeight="1">
      <c r="A12" s="81" t="s">
        <v>60</v>
      </c>
      <c r="B12" s="81" t="s">
        <v>63</v>
      </c>
      <c r="C12" s="81" t="s">
        <v>68</v>
      </c>
      <c r="D12" s="82" t="s">
        <v>69</v>
      </c>
      <c r="E12" s="99">
        <f t="shared" si="0"/>
        <v>1179600</v>
      </c>
      <c r="F12" s="88"/>
      <c r="G12" s="99">
        <v>1179600</v>
      </c>
    </row>
    <row r="13" spans="1:7" ht="24" customHeight="1">
      <c r="A13" s="81" t="s">
        <v>60</v>
      </c>
      <c r="B13" s="81" t="s">
        <v>68</v>
      </c>
      <c r="C13" s="81" t="s">
        <v>61</v>
      </c>
      <c r="D13" s="82" t="s">
        <v>70</v>
      </c>
      <c r="E13" s="99">
        <f t="shared" si="0"/>
        <v>968165</v>
      </c>
      <c r="F13" s="88">
        <v>968165</v>
      </c>
      <c r="G13" s="99"/>
    </row>
    <row r="14" spans="1:7" ht="24" customHeight="1">
      <c r="A14" s="81" t="s">
        <v>60</v>
      </c>
      <c r="B14" s="81" t="s">
        <v>68</v>
      </c>
      <c r="C14" s="81" t="s">
        <v>68</v>
      </c>
      <c r="D14" s="82" t="s">
        <v>70</v>
      </c>
      <c r="E14" s="99">
        <f t="shared" si="0"/>
        <v>968165</v>
      </c>
      <c r="F14" s="88">
        <v>968165</v>
      </c>
      <c r="G14" s="99"/>
    </row>
    <row r="15" spans="1:7" ht="24" customHeight="1">
      <c r="A15" s="81" t="s">
        <v>71</v>
      </c>
      <c r="B15" s="81" t="s">
        <v>61</v>
      </c>
      <c r="C15" s="81" t="s">
        <v>61</v>
      </c>
      <c r="D15" s="82" t="s">
        <v>72</v>
      </c>
      <c r="E15" s="99">
        <f t="shared" si="0"/>
        <v>184225</v>
      </c>
      <c r="F15" s="88">
        <v>184225</v>
      </c>
      <c r="G15" s="99"/>
    </row>
    <row r="16" spans="1:7" ht="24" customHeight="1">
      <c r="A16" s="81" t="s">
        <v>71</v>
      </c>
      <c r="B16" s="81" t="s">
        <v>73</v>
      </c>
      <c r="C16" s="81" t="s">
        <v>61</v>
      </c>
      <c r="D16" s="82" t="s">
        <v>74</v>
      </c>
      <c r="E16" s="99">
        <f t="shared" si="0"/>
        <v>184225</v>
      </c>
      <c r="F16" s="88">
        <v>184225</v>
      </c>
      <c r="G16" s="99"/>
    </row>
    <row r="17" spans="1:7" ht="24" customHeight="1">
      <c r="A17" s="81" t="s">
        <v>71</v>
      </c>
      <c r="B17" s="81" t="s">
        <v>73</v>
      </c>
      <c r="C17" s="81" t="s">
        <v>73</v>
      </c>
      <c r="D17" s="82" t="s">
        <v>75</v>
      </c>
      <c r="E17" s="99">
        <f t="shared" si="0"/>
        <v>131589</v>
      </c>
      <c r="F17" s="88">
        <v>131589</v>
      </c>
      <c r="G17" s="99"/>
    </row>
    <row r="18" spans="1:7" ht="24" customHeight="1">
      <c r="A18" s="81">
        <v>208</v>
      </c>
      <c r="B18" s="84" t="s">
        <v>76</v>
      </c>
      <c r="C18" s="81" t="s">
        <v>77</v>
      </c>
      <c r="D18" s="82" t="s">
        <v>78</v>
      </c>
      <c r="E18" s="99">
        <f t="shared" si="0"/>
        <v>52636</v>
      </c>
      <c r="F18" s="88">
        <v>52636</v>
      </c>
      <c r="G18" s="99"/>
    </row>
    <row r="19" spans="1:7" ht="24" customHeight="1">
      <c r="A19" s="81" t="s">
        <v>79</v>
      </c>
      <c r="B19" s="81" t="s">
        <v>61</v>
      </c>
      <c r="C19" s="81"/>
      <c r="D19" s="82" t="s">
        <v>80</v>
      </c>
      <c r="E19" s="99">
        <f t="shared" si="0"/>
        <v>65794</v>
      </c>
      <c r="F19" s="88">
        <v>65794</v>
      </c>
      <c r="G19" s="99"/>
    </row>
    <row r="20" spans="1:7" ht="24" customHeight="1">
      <c r="A20" s="81" t="s">
        <v>79</v>
      </c>
      <c r="B20" s="81" t="s">
        <v>81</v>
      </c>
      <c r="C20" s="81"/>
      <c r="D20" s="82" t="s">
        <v>82</v>
      </c>
      <c r="E20" s="99">
        <f t="shared" si="0"/>
        <v>65794</v>
      </c>
      <c r="F20" s="88">
        <v>65794</v>
      </c>
      <c r="G20" s="99"/>
    </row>
    <row r="21" spans="1:7" ht="24" customHeight="1">
      <c r="A21" s="81" t="s">
        <v>79</v>
      </c>
      <c r="B21" s="81" t="s">
        <v>81</v>
      </c>
      <c r="C21" s="84" t="s">
        <v>83</v>
      </c>
      <c r="D21" s="82" t="s">
        <v>84</v>
      </c>
      <c r="E21" s="99">
        <f t="shared" si="0"/>
        <v>65794</v>
      </c>
      <c r="F21" s="88">
        <v>65794</v>
      </c>
      <c r="G21" s="99"/>
    </row>
    <row r="22" spans="1:7" ht="24" customHeight="1">
      <c r="A22" s="81" t="s">
        <v>85</v>
      </c>
      <c r="B22" s="81" t="s">
        <v>61</v>
      </c>
      <c r="C22" s="81" t="s">
        <v>61</v>
      </c>
      <c r="D22" s="82" t="s">
        <v>86</v>
      </c>
      <c r="E22" s="99">
        <f t="shared" si="0"/>
        <v>46056</v>
      </c>
      <c r="F22" s="88">
        <v>46056</v>
      </c>
      <c r="G22" s="99"/>
    </row>
    <row r="23" spans="1:7" ht="24" customHeight="1">
      <c r="A23" s="81" t="s">
        <v>85</v>
      </c>
      <c r="B23" s="81" t="s">
        <v>87</v>
      </c>
      <c r="C23" s="81" t="s">
        <v>61</v>
      </c>
      <c r="D23" s="82" t="s">
        <v>88</v>
      </c>
      <c r="E23" s="99">
        <f t="shared" si="0"/>
        <v>46056</v>
      </c>
      <c r="F23" s="88">
        <v>46056</v>
      </c>
      <c r="G23" s="99"/>
    </row>
    <row r="24" spans="1:7" ht="24" customHeight="1">
      <c r="A24" s="81" t="s">
        <v>85</v>
      </c>
      <c r="B24" s="81" t="s">
        <v>87</v>
      </c>
      <c r="C24" s="81" t="s">
        <v>89</v>
      </c>
      <c r="D24" s="82" t="s">
        <v>90</v>
      </c>
      <c r="E24" s="99">
        <f t="shared" si="0"/>
        <v>46056</v>
      </c>
      <c r="F24" s="88">
        <v>46056</v>
      </c>
      <c r="G24" s="99"/>
    </row>
    <row r="25" spans="1:7" s="69" customFormat="1" ht="24" customHeight="1">
      <c r="A25" s="76" t="s">
        <v>91</v>
      </c>
      <c r="B25" s="97"/>
      <c r="C25" s="97"/>
      <c r="D25" s="101" t="s">
        <v>91</v>
      </c>
      <c r="E25" s="99"/>
      <c r="F25" s="99"/>
      <c r="G25" s="99"/>
    </row>
    <row r="26" spans="1:7" s="69" customFormat="1" ht="24" customHeight="1">
      <c r="A26" s="76"/>
      <c r="B26" s="76"/>
      <c r="C26" s="76"/>
      <c r="D26" s="101"/>
      <c r="E26" s="99"/>
      <c r="F26" s="99"/>
      <c r="G26" s="99"/>
    </row>
    <row r="27" spans="1:7" s="69" customFormat="1" ht="24" customHeight="1">
      <c r="A27" s="76" t="s">
        <v>61</v>
      </c>
      <c r="B27" s="76" t="s">
        <v>61</v>
      </c>
      <c r="C27" s="76" t="s">
        <v>61</v>
      </c>
      <c r="D27" s="101" t="s">
        <v>61</v>
      </c>
      <c r="E27" s="99"/>
      <c r="F27" s="99"/>
      <c r="G27" s="99"/>
    </row>
    <row r="28" spans="1:7" s="69" customFormat="1" ht="24" customHeight="1">
      <c r="A28" s="76" t="s">
        <v>52</v>
      </c>
      <c r="B28" s="76"/>
      <c r="C28" s="76"/>
      <c r="D28" s="76"/>
      <c r="E28" s="99">
        <f>F28+G28</f>
        <v>2673840</v>
      </c>
      <c r="F28" s="99">
        <f>F9+F15+F19+F22</f>
        <v>1264240</v>
      </c>
      <c r="G28" s="99">
        <f>G9+G18+G22</f>
        <v>1409600</v>
      </c>
    </row>
    <row r="29" spans="1:7" s="69" customFormat="1" ht="22.5" customHeight="1">
      <c r="A29" s="89"/>
      <c r="B29" s="89"/>
      <c r="C29" s="89"/>
      <c r="D29" s="89"/>
      <c r="E29" s="90"/>
      <c r="F29" s="90"/>
      <c r="G29" s="90"/>
    </row>
    <row r="30" spans="1:7" s="69" customFormat="1" ht="22.5" customHeight="1">
      <c r="A30" s="89"/>
      <c r="B30" s="89"/>
      <c r="C30" s="89"/>
      <c r="D30" s="89"/>
      <c r="E30" s="90"/>
      <c r="F30" s="90"/>
      <c r="G30" s="90"/>
    </row>
    <row r="31" spans="1:7" s="69" customFormat="1" ht="22.5" customHeight="1">
      <c r="A31" s="89"/>
      <c r="B31" s="89"/>
      <c r="C31" s="89"/>
      <c r="D31" s="89"/>
      <c r="E31" s="91"/>
      <c r="F31" s="91"/>
      <c r="G31" s="91"/>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0">
    <mergeCell ref="A2:G2"/>
    <mergeCell ref="A4:E4"/>
    <mergeCell ref="A6:D6"/>
    <mergeCell ref="E6:G6"/>
    <mergeCell ref="A7:C7"/>
    <mergeCell ref="A28:D28"/>
    <mergeCell ref="D7:D8"/>
    <mergeCell ref="E7:E8"/>
    <mergeCell ref="F7:F8"/>
    <mergeCell ref="G7:G8"/>
  </mergeCells>
  <printOptions horizontalCentered="1"/>
  <pageMargins left="0.75" right="0.59" top="0.83" bottom="0.62" header="0.51" footer="0.4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7">
      <selection activeCell="D10" sqref="D10"/>
    </sheetView>
  </sheetViews>
  <sheetFormatPr defaultColWidth="8.00390625" defaultRowHeight="14.25"/>
  <cols>
    <col min="1" max="1" width="25.00390625" style="103" customWidth="1"/>
    <col min="2" max="2" width="17.50390625" style="103" customWidth="1"/>
    <col min="3" max="3" width="40.125" style="103" customWidth="1"/>
    <col min="4" max="6" width="17.50390625" style="103" customWidth="1"/>
    <col min="7" max="256" width="8.00390625" style="103" customWidth="1"/>
  </cols>
  <sheetData>
    <row r="1" ht="18" customHeight="1">
      <c r="F1" s="74"/>
    </row>
    <row r="2" spans="1:255" ht="22.5" customHeight="1">
      <c r="A2" s="47" t="s">
        <v>97</v>
      </c>
      <c r="B2" s="92"/>
      <c r="C2" s="92"/>
      <c r="D2" s="92"/>
      <c r="E2" s="92"/>
      <c r="F2" s="9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69"/>
      <c r="B3" s="69"/>
      <c r="C3" s="69"/>
      <c r="D3" s="69"/>
      <c r="E3" s="69"/>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2" t="s">
        <v>29</v>
      </c>
      <c r="B4" s="54"/>
      <c r="C4" s="54"/>
      <c r="D4" s="54"/>
      <c r="E4" s="54"/>
      <c r="F4" s="75" t="s">
        <v>30</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69"/>
      <c r="C5" s="69"/>
      <c r="D5" s="69"/>
      <c r="E5" s="6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02" customFormat="1" ht="24" customHeight="1">
      <c r="A6" s="76" t="s">
        <v>53</v>
      </c>
      <c r="B6" s="62"/>
      <c r="C6" s="76" t="s">
        <v>98</v>
      </c>
      <c r="D6" s="76"/>
      <c r="E6" s="76"/>
      <c r="F6" s="62"/>
    </row>
    <row r="7" spans="1:6" s="102" customFormat="1" ht="24" customHeight="1">
      <c r="A7" s="104" t="s">
        <v>33</v>
      </c>
      <c r="B7" s="104" t="s">
        <v>34</v>
      </c>
      <c r="C7" s="104" t="s">
        <v>33</v>
      </c>
      <c r="D7" s="104" t="s">
        <v>52</v>
      </c>
      <c r="E7" s="104" t="s">
        <v>99</v>
      </c>
      <c r="F7" s="62" t="s">
        <v>100</v>
      </c>
    </row>
    <row r="8" spans="1:6" s="102" customFormat="1" ht="24" customHeight="1">
      <c r="A8" s="105" t="s">
        <v>101</v>
      </c>
      <c r="B8" s="99">
        <v>2673840</v>
      </c>
      <c r="C8" s="101" t="s">
        <v>36</v>
      </c>
      <c r="D8" s="99">
        <v>2377765</v>
      </c>
      <c r="E8" s="99">
        <v>2377765</v>
      </c>
      <c r="F8" s="99"/>
    </row>
    <row r="9" spans="1:6" s="102" customFormat="1" ht="24" customHeight="1">
      <c r="A9" s="105" t="s">
        <v>102</v>
      </c>
      <c r="B9" s="99"/>
      <c r="C9" s="101" t="s">
        <v>38</v>
      </c>
      <c r="D9" s="99">
        <v>131589</v>
      </c>
      <c r="E9" s="99">
        <v>131589</v>
      </c>
      <c r="F9" s="99"/>
    </row>
    <row r="10" spans="1:6" s="102" customFormat="1" ht="24" customHeight="1">
      <c r="A10" s="106"/>
      <c r="B10" s="99"/>
      <c r="C10" s="101" t="s">
        <v>40</v>
      </c>
      <c r="D10" s="99">
        <v>52636</v>
      </c>
      <c r="E10" s="99">
        <v>52636</v>
      </c>
      <c r="F10" s="99"/>
    </row>
    <row r="11" spans="1:6" s="102" customFormat="1" ht="24" customHeight="1">
      <c r="A11" s="105"/>
      <c r="B11" s="99"/>
      <c r="C11" s="101" t="s">
        <v>42</v>
      </c>
      <c r="D11" s="99">
        <v>65794</v>
      </c>
      <c r="E11" s="99">
        <v>65794</v>
      </c>
      <c r="F11" s="99"/>
    </row>
    <row r="12" spans="1:6" s="102" customFormat="1" ht="24" customHeight="1">
      <c r="A12" s="105"/>
      <c r="B12" s="99"/>
      <c r="C12" s="101" t="s">
        <v>44</v>
      </c>
      <c r="D12" s="99">
        <v>46056</v>
      </c>
      <c r="E12" s="99">
        <v>46056</v>
      </c>
      <c r="F12" s="99"/>
    </row>
    <row r="13" spans="1:6" s="102" customFormat="1" ht="24" customHeight="1">
      <c r="A13" s="105"/>
      <c r="B13" s="99"/>
      <c r="C13" s="101"/>
      <c r="D13" s="107"/>
      <c r="E13" s="107"/>
      <c r="F13" s="99"/>
    </row>
    <row r="14" spans="1:6" s="102" customFormat="1" ht="24" customHeight="1">
      <c r="A14" s="105"/>
      <c r="B14" s="99"/>
      <c r="C14" s="101"/>
      <c r="D14" s="107"/>
      <c r="E14" s="107"/>
      <c r="F14" s="99"/>
    </row>
    <row r="15" spans="1:6" s="102" customFormat="1" ht="24" customHeight="1">
      <c r="A15" s="105"/>
      <c r="B15" s="99"/>
      <c r="C15" s="101"/>
      <c r="D15" s="107"/>
      <c r="E15" s="107"/>
      <c r="F15" s="99"/>
    </row>
    <row r="16" spans="1:6" s="102" customFormat="1" ht="24" customHeight="1">
      <c r="A16" s="105"/>
      <c r="B16" s="99"/>
      <c r="C16" s="101"/>
      <c r="D16" s="107"/>
      <c r="E16" s="107"/>
      <c r="F16" s="99"/>
    </row>
    <row r="17" spans="1:6" s="102" customFormat="1" ht="24" customHeight="1">
      <c r="A17" s="105"/>
      <c r="B17" s="99"/>
      <c r="C17" s="101"/>
      <c r="D17" s="107"/>
      <c r="E17" s="107"/>
      <c r="F17" s="99"/>
    </row>
    <row r="18" spans="1:6" s="102" customFormat="1" ht="24" customHeight="1">
      <c r="A18" s="105"/>
      <c r="B18" s="99"/>
      <c r="C18" s="101"/>
      <c r="D18" s="107"/>
      <c r="E18" s="107"/>
      <c r="F18" s="99"/>
    </row>
    <row r="19" spans="1:6" s="102" customFormat="1" ht="24" customHeight="1">
      <c r="A19" s="105"/>
      <c r="B19" s="99"/>
      <c r="C19" s="101"/>
      <c r="D19" s="107"/>
      <c r="E19" s="107"/>
      <c r="F19" s="99"/>
    </row>
    <row r="20" spans="1:6" s="102" customFormat="1" ht="24" customHeight="1">
      <c r="A20" s="105"/>
      <c r="B20" s="99"/>
      <c r="C20" s="101"/>
      <c r="D20" s="107"/>
      <c r="E20" s="107"/>
      <c r="F20" s="99"/>
    </row>
    <row r="21" spans="1:6" s="102" customFormat="1" ht="24" customHeight="1">
      <c r="A21" s="76" t="s">
        <v>46</v>
      </c>
      <c r="B21" s="99">
        <f aca="true" t="shared" si="0" ref="B21:F21">SUM(B8:B20)</f>
        <v>2673840</v>
      </c>
      <c r="C21" s="76" t="s">
        <v>47</v>
      </c>
      <c r="D21" s="99">
        <f>E21+F21</f>
        <v>2673840</v>
      </c>
      <c r="E21" s="99">
        <f t="shared" si="0"/>
        <v>2673840</v>
      </c>
      <c r="F21" s="99">
        <f t="shared" si="0"/>
        <v>0</v>
      </c>
    </row>
    <row r="23" ht="15" customHeight="1"/>
  </sheetData>
  <sheetProtection/>
  <mergeCells count="4">
    <mergeCell ref="A2:F2"/>
    <mergeCell ref="A4:C4"/>
    <mergeCell ref="A6:B6"/>
    <mergeCell ref="C6:F6"/>
  </mergeCells>
  <printOptions horizontalCentered="1" verticalCentered="1"/>
  <pageMargins left="0.46" right="0.44" top="0.57" bottom="0.59"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31"/>
  <sheetViews>
    <sheetView zoomScale="85" zoomScaleNormal="85" workbookViewId="0" topLeftCell="A4">
      <selection activeCell="F17" sqref="F17"/>
    </sheetView>
  </sheetViews>
  <sheetFormatPr defaultColWidth="8.00390625" defaultRowHeight="14.25"/>
  <cols>
    <col min="1" max="3" width="6.25390625" style="72" customWidth="1"/>
    <col min="4" max="4" width="43.125" style="72" customWidth="1"/>
    <col min="5" max="5" width="20.00390625" style="73" customWidth="1"/>
    <col min="6" max="6" width="18.75390625" style="73" customWidth="1"/>
    <col min="7" max="7" width="20.00390625" style="73" customWidth="1"/>
    <col min="8" max="254" width="8.00390625" style="72" customWidth="1"/>
    <col min="255" max="16384" width="8.00390625" style="72" customWidth="1"/>
  </cols>
  <sheetData>
    <row r="1" ht="18" customHeight="1">
      <c r="G1" s="74"/>
    </row>
    <row r="2" spans="1:7" s="69" customFormat="1" ht="22.5" customHeight="1">
      <c r="A2" s="47" t="s">
        <v>103</v>
      </c>
      <c r="B2" s="47"/>
      <c r="C2" s="47"/>
      <c r="D2" s="47"/>
      <c r="E2" s="47"/>
      <c r="F2" s="47"/>
      <c r="G2" s="47"/>
    </row>
    <row r="3" spans="1:6" s="69" customFormat="1" ht="7.5" customHeight="1">
      <c r="A3" s="72"/>
      <c r="B3" s="72"/>
      <c r="C3" s="72"/>
      <c r="D3" s="72"/>
      <c r="E3" s="73"/>
      <c r="F3" s="73"/>
    </row>
    <row r="4" spans="1:7" s="69" customFormat="1" ht="18" customHeight="1">
      <c r="A4" s="72" t="s">
        <v>29</v>
      </c>
      <c r="B4" s="54"/>
      <c r="C4" s="54"/>
      <c r="D4" s="54"/>
      <c r="E4" s="54"/>
      <c r="F4" s="73"/>
      <c r="G4" s="75" t="s">
        <v>30</v>
      </c>
    </row>
    <row r="5" spans="1:6" s="69" customFormat="1" ht="7.5" customHeight="1">
      <c r="A5" s="70"/>
      <c r="B5" s="70"/>
      <c r="C5" s="70"/>
      <c r="D5" s="70"/>
      <c r="E5" s="73"/>
      <c r="F5" s="73"/>
    </row>
    <row r="6" spans="1:7" ht="24" customHeight="1">
      <c r="A6" s="76" t="s">
        <v>33</v>
      </c>
      <c r="B6" s="76"/>
      <c r="C6" s="76"/>
      <c r="D6" s="76"/>
      <c r="E6" s="76" t="s">
        <v>104</v>
      </c>
      <c r="F6" s="93"/>
      <c r="G6" s="93"/>
    </row>
    <row r="7" spans="1:7" ht="24" customHeight="1">
      <c r="A7" s="77" t="s">
        <v>50</v>
      </c>
      <c r="B7" s="57"/>
      <c r="C7" s="94"/>
      <c r="D7" s="76" t="s">
        <v>51</v>
      </c>
      <c r="E7" s="76" t="s">
        <v>52</v>
      </c>
      <c r="F7" s="95" t="s">
        <v>94</v>
      </c>
      <c r="G7" s="76" t="s">
        <v>95</v>
      </c>
    </row>
    <row r="8" spans="1:7" s="92" customFormat="1" ht="24" customHeight="1">
      <c r="A8" s="76" t="s">
        <v>57</v>
      </c>
      <c r="B8" s="76" t="s">
        <v>58</v>
      </c>
      <c r="C8" s="76" t="s">
        <v>59</v>
      </c>
      <c r="D8" s="76"/>
      <c r="E8" s="76"/>
      <c r="F8" s="96"/>
      <c r="G8" s="76"/>
    </row>
    <row r="9" spans="1:7" ht="24" customHeight="1">
      <c r="A9" s="81" t="s">
        <v>60</v>
      </c>
      <c r="B9" s="81" t="s">
        <v>61</v>
      </c>
      <c r="C9" s="81" t="s">
        <v>61</v>
      </c>
      <c r="D9" s="82" t="s">
        <v>62</v>
      </c>
      <c r="E9" s="99">
        <f>F9+G9</f>
        <v>2377765</v>
      </c>
      <c r="F9" s="88">
        <v>968165</v>
      </c>
      <c r="G9" s="99">
        <v>1409600</v>
      </c>
    </row>
    <row r="10" spans="1:7" ht="24" customHeight="1">
      <c r="A10" s="81" t="s">
        <v>60</v>
      </c>
      <c r="B10" s="81" t="s">
        <v>63</v>
      </c>
      <c r="C10" s="81" t="s">
        <v>61</v>
      </c>
      <c r="D10" s="82" t="s">
        <v>64</v>
      </c>
      <c r="E10" s="99">
        <f aca="true" t="shared" si="0" ref="E10:E24">F10+G10</f>
        <v>1409600</v>
      </c>
      <c r="F10" s="88"/>
      <c r="G10" s="99">
        <v>1409600</v>
      </c>
    </row>
    <row r="11" spans="1:7" ht="24" customHeight="1">
      <c r="A11" s="84" t="s">
        <v>96</v>
      </c>
      <c r="B11" s="84" t="s">
        <v>65</v>
      </c>
      <c r="C11" s="84" t="s">
        <v>66</v>
      </c>
      <c r="D11" s="82" t="s">
        <v>67</v>
      </c>
      <c r="E11" s="99">
        <f t="shared" si="0"/>
        <v>230000</v>
      </c>
      <c r="F11" s="88"/>
      <c r="G11" s="99">
        <v>230000</v>
      </c>
    </row>
    <row r="12" spans="1:7" ht="24" customHeight="1">
      <c r="A12" s="81" t="s">
        <v>60</v>
      </c>
      <c r="B12" s="81" t="s">
        <v>63</v>
      </c>
      <c r="C12" s="81" t="s">
        <v>68</v>
      </c>
      <c r="D12" s="82" t="s">
        <v>69</v>
      </c>
      <c r="E12" s="99">
        <f t="shared" si="0"/>
        <v>1179600</v>
      </c>
      <c r="F12" s="88"/>
      <c r="G12" s="99">
        <v>1179600</v>
      </c>
    </row>
    <row r="13" spans="1:7" ht="24" customHeight="1">
      <c r="A13" s="81" t="s">
        <v>60</v>
      </c>
      <c r="B13" s="81" t="s">
        <v>68</v>
      </c>
      <c r="C13" s="81" t="s">
        <v>61</v>
      </c>
      <c r="D13" s="82" t="s">
        <v>70</v>
      </c>
      <c r="E13" s="99">
        <f t="shared" si="0"/>
        <v>968165</v>
      </c>
      <c r="F13" s="88">
        <v>968165</v>
      </c>
      <c r="G13" s="99"/>
    </row>
    <row r="14" spans="1:7" ht="24" customHeight="1">
      <c r="A14" s="81" t="s">
        <v>60</v>
      </c>
      <c r="B14" s="81" t="s">
        <v>68</v>
      </c>
      <c r="C14" s="81" t="s">
        <v>68</v>
      </c>
      <c r="D14" s="82" t="s">
        <v>70</v>
      </c>
      <c r="E14" s="99">
        <f t="shared" si="0"/>
        <v>968165</v>
      </c>
      <c r="F14" s="88">
        <v>968165</v>
      </c>
      <c r="G14" s="99"/>
    </row>
    <row r="15" spans="1:7" ht="24" customHeight="1">
      <c r="A15" s="81" t="s">
        <v>71</v>
      </c>
      <c r="B15" s="81" t="s">
        <v>61</v>
      </c>
      <c r="C15" s="81" t="s">
        <v>61</v>
      </c>
      <c r="D15" s="82" t="s">
        <v>72</v>
      </c>
      <c r="E15" s="99">
        <f t="shared" si="0"/>
        <v>184225</v>
      </c>
      <c r="F15" s="88">
        <v>184225</v>
      </c>
      <c r="G15" s="99"/>
    </row>
    <row r="16" spans="1:7" ht="24" customHeight="1">
      <c r="A16" s="81" t="s">
        <v>71</v>
      </c>
      <c r="B16" s="81" t="s">
        <v>73</v>
      </c>
      <c r="C16" s="81" t="s">
        <v>61</v>
      </c>
      <c r="D16" s="82" t="s">
        <v>74</v>
      </c>
      <c r="E16" s="99">
        <f t="shared" si="0"/>
        <v>184225</v>
      </c>
      <c r="F16" s="88">
        <v>184225</v>
      </c>
      <c r="G16" s="99"/>
    </row>
    <row r="17" spans="1:7" ht="24" customHeight="1">
      <c r="A17" s="81" t="s">
        <v>71</v>
      </c>
      <c r="B17" s="81" t="s">
        <v>73</v>
      </c>
      <c r="C17" s="81" t="s">
        <v>73</v>
      </c>
      <c r="D17" s="82" t="s">
        <v>75</v>
      </c>
      <c r="E17" s="99">
        <f t="shared" si="0"/>
        <v>131589</v>
      </c>
      <c r="F17" s="88">
        <v>131589</v>
      </c>
      <c r="G17" s="99"/>
    </row>
    <row r="18" spans="1:7" ht="24" customHeight="1">
      <c r="A18" s="81">
        <v>208</v>
      </c>
      <c r="B18" s="84" t="s">
        <v>76</v>
      </c>
      <c r="C18" s="81" t="s">
        <v>77</v>
      </c>
      <c r="D18" s="82" t="s">
        <v>78</v>
      </c>
      <c r="E18" s="99">
        <f t="shared" si="0"/>
        <v>52636</v>
      </c>
      <c r="F18" s="88">
        <v>52636</v>
      </c>
      <c r="G18" s="99"/>
    </row>
    <row r="19" spans="1:7" ht="24" customHeight="1">
      <c r="A19" s="81" t="s">
        <v>79</v>
      </c>
      <c r="B19" s="81" t="s">
        <v>61</v>
      </c>
      <c r="C19" s="81"/>
      <c r="D19" s="82" t="s">
        <v>80</v>
      </c>
      <c r="E19" s="99">
        <f t="shared" si="0"/>
        <v>65794</v>
      </c>
      <c r="F19" s="88">
        <v>65794</v>
      </c>
      <c r="G19" s="99"/>
    </row>
    <row r="20" spans="1:7" ht="24" customHeight="1">
      <c r="A20" s="81" t="s">
        <v>79</v>
      </c>
      <c r="B20" s="81" t="s">
        <v>81</v>
      </c>
      <c r="C20" s="81"/>
      <c r="D20" s="82" t="s">
        <v>82</v>
      </c>
      <c r="E20" s="99">
        <f t="shared" si="0"/>
        <v>65794</v>
      </c>
      <c r="F20" s="88">
        <v>65794</v>
      </c>
      <c r="G20" s="99"/>
    </row>
    <row r="21" spans="1:7" ht="24" customHeight="1">
      <c r="A21" s="81" t="s">
        <v>79</v>
      </c>
      <c r="B21" s="81" t="s">
        <v>81</v>
      </c>
      <c r="C21" s="84" t="s">
        <v>83</v>
      </c>
      <c r="D21" s="82" t="s">
        <v>84</v>
      </c>
      <c r="E21" s="99">
        <f t="shared" si="0"/>
        <v>65794</v>
      </c>
      <c r="F21" s="88">
        <v>65794</v>
      </c>
      <c r="G21" s="99"/>
    </row>
    <row r="22" spans="1:7" ht="24" customHeight="1">
      <c r="A22" s="81" t="s">
        <v>85</v>
      </c>
      <c r="B22" s="81" t="s">
        <v>61</v>
      </c>
      <c r="C22" s="81" t="s">
        <v>61</v>
      </c>
      <c r="D22" s="82" t="s">
        <v>86</v>
      </c>
      <c r="E22" s="99">
        <f t="shared" si="0"/>
        <v>46056</v>
      </c>
      <c r="F22" s="88">
        <v>46056</v>
      </c>
      <c r="G22" s="99"/>
    </row>
    <row r="23" spans="1:7" ht="24" customHeight="1">
      <c r="A23" s="81" t="s">
        <v>85</v>
      </c>
      <c r="B23" s="81" t="s">
        <v>87</v>
      </c>
      <c r="C23" s="81" t="s">
        <v>61</v>
      </c>
      <c r="D23" s="82" t="s">
        <v>88</v>
      </c>
      <c r="E23" s="99">
        <f t="shared" si="0"/>
        <v>46056</v>
      </c>
      <c r="F23" s="88">
        <v>46056</v>
      </c>
      <c r="G23" s="99"/>
    </row>
    <row r="24" spans="1:7" ht="24" customHeight="1">
      <c r="A24" s="81" t="s">
        <v>85</v>
      </c>
      <c r="B24" s="81" t="s">
        <v>87</v>
      </c>
      <c r="C24" s="81" t="s">
        <v>89</v>
      </c>
      <c r="D24" s="82" t="s">
        <v>90</v>
      </c>
      <c r="E24" s="99">
        <f t="shared" si="0"/>
        <v>46056</v>
      </c>
      <c r="F24" s="88">
        <v>46056</v>
      </c>
      <c r="G24" s="99"/>
    </row>
    <row r="25" spans="1:7" ht="24" customHeight="1">
      <c r="A25" s="76" t="s">
        <v>91</v>
      </c>
      <c r="B25" s="97"/>
      <c r="C25" s="97"/>
      <c r="D25" s="101" t="s">
        <v>91</v>
      </c>
      <c r="E25" s="99"/>
      <c r="F25" s="99"/>
      <c r="G25" s="99"/>
    </row>
    <row r="26" spans="1:7" s="69" customFormat="1" ht="24" customHeight="1">
      <c r="A26" s="76"/>
      <c r="B26" s="97"/>
      <c r="C26" s="97"/>
      <c r="D26" s="101"/>
      <c r="E26" s="99"/>
      <c r="F26" s="99"/>
      <c r="G26" s="99"/>
    </row>
    <row r="27" spans="1:7" s="69" customFormat="1" ht="24" customHeight="1">
      <c r="A27" s="76"/>
      <c r="B27" s="97"/>
      <c r="C27" s="97"/>
      <c r="D27" s="101"/>
      <c r="E27" s="99"/>
      <c r="F27" s="99"/>
      <c r="G27" s="99"/>
    </row>
    <row r="28" spans="1:7" s="69" customFormat="1" ht="24" customHeight="1">
      <c r="A28" s="77" t="s">
        <v>52</v>
      </c>
      <c r="B28" s="57"/>
      <c r="C28" s="57"/>
      <c r="D28" s="58"/>
      <c r="E28" s="99">
        <f>F28+G28</f>
        <v>2673840</v>
      </c>
      <c r="F28" s="99">
        <f>F9+F15+F19+F22</f>
        <v>1264240</v>
      </c>
      <c r="G28" s="99">
        <f>G9+G18+G22+G25</f>
        <v>1409600</v>
      </c>
    </row>
    <row r="29" spans="1:7" s="69" customFormat="1" ht="22.5" customHeight="1">
      <c r="A29" s="89"/>
      <c r="B29" s="89"/>
      <c r="C29" s="89"/>
      <c r="D29" s="89"/>
      <c r="E29" s="90"/>
      <c r="F29" s="90"/>
      <c r="G29" s="90"/>
    </row>
    <row r="30" spans="1:7" s="69" customFormat="1" ht="22.5" customHeight="1">
      <c r="A30" s="89"/>
      <c r="B30" s="89"/>
      <c r="C30" s="89"/>
      <c r="D30" s="89"/>
      <c r="E30" s="90"/>
      <c r="F30" s="90"/>
      <c r="G30" s="90"/>
    </row>
    <row r="31" spans="1:7" s="69" customFormat="1" ht="22.5" customHeight="1">
      <c r="A31" s="89"/>
      <c r="B31" s="89"/>
      <c r="C31" s="89"/>
      <c r="D31" s="89"/>
      <c r="E31" s="91"/>
      <c r="F31" s="91"/>
      <c r="G31" s="91"/>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0">
    <mergeCell ref="A2:G2"/>
    <mergeCell ref="A4:E4"/>
    <mergeCell ref="A6:D6"/>
    <mergeCell ref="E6:G6"/>
    <mergeCell ref="A7:C7"/>
    <mergeCell ref="A28:D28"/>
    <mergeCell ref="D7:D8"/>
    <mergeCell ref="E7:E8"/>
    <mergeCell ref="F7:F8"/>
    <mergeCell ref="G7:G8"/>
  </mergeCells>
  <printOptions horizontalCentered="1"/>
  <pageMargins left="0.56" right="0.39" top="0.51" bottom="0.47" header="0"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2017-02-27T00:44:16Z</cp:lastPrinted>
  <dcterms:created xsi:type="dcterms:W3CDTF">2010-12-06T08:10:01Z</dcterms:created>
  <dcterms:modified xsi:type="dcterms:W3CDTF">2017-02-27T06:34:24Z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